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ono/Downloads/"/>
    </mc:Choice>
  </mc:AlternateContent>
  <xr:revisionPtr revIDLastSave="0" documentId="13_ncr:1_{75778B0E-4B32-284C-9B6F-DA86A828A5C4}" xr6:coauthVersionLast="45" xr6:coauthVersionMax="45" xr10:uidLastSave="{00000000-0000-0000-0000-000000000000}"/>
  <bookViews>
    <workbookView xWindow="0" yWindow="460" windowWidth="28800" windowHeight="17540" activeTab="1" xr2:uid="{00000000-000D-0000-FFFF-FFFF00000000}"/>
  </bookViews>
  <sheets>
    <sheet name="P11-12" sheetId="1" r:id="rId1"/>
    <sheet name="P13" sheetId="2" r:id="rId2"/>
    <sheet name="P39" sheetId="10" r:id="rId3"/>
    <sheet name="P42-43" sheetId="14" r:id="rId4"/>
    <sheet name="P44-45" sheetId="4" r:id="rId5"/>
    <sheet name="P51" sheetId="9" r:id="rId6"/>
    <sheet name="P54" sheetId="5" r:id="rId7"/>
    <sheet name="P57" sheetId="6" r:id="rId8"/>
    <sheet name="P59" sheetId="12" r:id="rId9"/>
    <sheet name="18-19 BS" sheetId="15" r:id="rId10"/>
    <sheet name="18-19 PL" sheetId="17" r:id="rId11"/>
    <sheet name="18-19 CF" sheetId="18" r:id="rId12"/>
    <sheet name="Q2 BS" sheetId="19" r:id="rId13"/>
    <sheet name="Q2 PL" sheetId="20" r:id="rId14"/>
    <sheet name="Q2 CF" sheetId="2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2" l="1"/>
  <c r="D7" i="12"/>
  <c r="C7" i="12"/>
  <c r="B7" i="12"/>
  <c r="E3" i="12" l="1"/>
  <c r="E8" i="12" s="1"/>
  <c r="D3" i="12"/>
  <c r="D8" i="12" s="1"/>
  <c r="C3" i="12"/>
  <c r="C8" i="12" s="1"/>
  <c r="B3" i="12"/>
  <c r="B8" i="12" s="1"/>
</calcChain>
</file>

<file path=xl/sharedStrings.xml><?xml version="1.0" encoding="utf-8"?>
<sst xmlns="http://schemas.openxmlformats.org/spreadsheetml/2006/main" count="742" uniqueCount="479">
  <si>
    <t>SUMMARY CONSOLIDATED FINANCIAL INFORMATION AND OPERATING DATA</t>
  </si>
  <si>
    <t>Six months ended June 30,</t>
  </si>
  <si>
    <t>Year ended December 31,</t>
  </si>
  <si>
    <t>2020(¥)</t>
  </si>
  <si>
    <t>2019(¥)</t>
  </si>
  <si>
    <t>2018(¥)</t>
  </si>
  <si>
    <t>Revenues:</t>
  </si>
  <si>
    <t xml:space="preserve">Relaxation Salons </t>
  </si>
  <si>
    <t xml:space="preserve">Digital Preventative Healthcare </t>
  </si>
  <si>
    <t xml:space="preserve">Total revenue </t>
  </si>
  <si>
    <t>Cost of revenues and operating expenses:</t>
  </si>
  <si>
    <t xml:space="preserve">Cost of revenues </t>
  </si>
  <si>
    <t xml:space="preserve">Selling, general and administrative expenses </t>
  </si>
  <si>
    <t xml:space="preserve">Total cost of revenues and operating expenses </t>
  </si>
  <si>
    <t xml:space="preserve">Operating income </t>
  </si>
  <si>
    <t>Other income (expenses):</t>
  </si>
  <si>
    <t xml:space="preserve">Dividend income </t>
  </si>
  <si>
    <t xml:space="preserve">Interest income </t>
  </si>
  <si>
    <t xml:space="preserve">Interest expense </t>
  </si>
  <si>
    <t>Other, net</t>
  </si>
  <si>
    <t xml:space="preserve">Total other income (expenses) </t>
  </si>
  <si>
    <t xml:space="preserve">Financial expense &amp; income </t>
  </si>
  <si>
    <t xml:space="preserve">Number of salons </t>
  </si>
  <si>
    <t xml:space="preserve">Sales per customer </t>
  </si>
  <si>
    <t>(in thousands,</t>
  </si>
  <si>
    <t>except per common share amounts)</t>
  </si>
  <si>
    <t>2020($)(1)</t>
  </si>
  <si>
    <t>2019($)(1)</t>
  </si>
  <si>
    <t>(in thousands, except number of salons, sales per customer, repeat ratio, and operation ratio)</t>
  </si>
  <si>
    <t>Other Operating Data:</t>
  </si>
  <si>
    <t xml:space="preserve">Repeat ratio(3) </t>
  </si>
  <si>
    <t xml:space="preserve">Operation ratio(4) </t>
  </si>
  <si>
    <t>(in thousands)</t>
  </si>
  <si>
    <t>As of June 30,</t>
  </si>
  <si>
    <t>As of December 31,</t>
  </si>
  <si>
    <t>Reconsiliation of non-GAAP measures:</t>
    <phoneticPr fontId="10"/>
  </si>
  <si>
    <t xml:space="preserve">Total assets </t>
  </si>
  <si>
    <t xml:space="preserve">Total liabilities </t>
  </si>
  <si>
    <t>Equity (deficit):</t>
  </si>
  <si>
    <t xml:space="preserve">Additional paid-in capital </t>
  </si>
  <si>
    <t xml:space="preserve">Retained earnings (accumulated deficit) </t>
  </si>
  <si>
    <t xml:space="preserve">Accumulated other comprehensive income (loss) </t>
  </si>
  <si>
    <t>―</t>
  </si>
  <si>
    <t xml:space="preserve">Treasury stock, at cost </t>
  </si>
  <si>
    <t xml:space="preserve">Total equity (deficit) </t>
  </si>
  <si>
    <t>Additional paid-in capital</t>
  </si>
  <si>
    <t xml:space="preserve">     Comparison of the Results for the Years Ended December 31, 2019 and December 31, 2018 </t>
  </si>
  <si>
    <t>Change (2019 vs 2018)</t>
    <phoneticPr fontId="10"/>
  </si>
  <si>
    <t>$</t>
    <phoneticPr fontId="10"/>
  </si>
  <si>
    <t>¥</t>
    <phoneticPr fontId="10"/>
  </si>
  <si>
    <t xml:space="preserve">% </t>
    <phoneticPr fontId="10"/>
  </si>
  <si>
    <t>CF</t>
    <phoneticPr fontId="3"/>
  </si>
  <si>
    <t>Impairment loss on long-lived assets</t>
  </si>
  <si>
    <t>Depreciation and amortization</t>
  </si>
  <si>
    <t>Common stock, no par value;</t>
  </si>
  <si>
    <t>Class A common stock, no par value;</t>
  </si>
  <si>
    <t>-</t>
  </si>
  <si>
    <t>Income tax expense</t>
    <phoneticPr fontId="10"/>
  </si>
  <si>
    <t>Equity in earnings (loss) of investment</t>
    <phoneticPr fontId="10"/>
  </si>
  <si>
    <t>Consolidated Statement of Income Information:</t>
  </si>
  <si>
    <t>Gain from bargain purchases</t>
  </si>
  <si>
    <t>Consolidated Statement of Income Information:</t>
    <phoneticPr fontId="10"/>
  </si>
  <si>
    <t>Consolidated Balance Sheet Information:</t>
  </si>
  <si>
    <t>CAPEX - paid-out cash basis</t>
  </si>
  <si>
    <t>CAPEX - paid-out cash plus future payment obligation basis</t>
  </si>
  <si>
    <t xml:space="preserve">Total Liabilities and Equity </t>
  </si>
  <si>
    <r>
      <t xml:space="preserve">     </t>
    </r>
    <r>
      <rPr>
        <b/>
        <i/>
        <sz val="10"/>
        <color rgb="FF000000"/>
        <rFont val="Times New Roman"/>
        <family val="1"/>
      </rPr>
      <t>Comparison of the Results for the 6 Months Ended June 30, 2020 and June 30, 2019</t>
    </r>
    <phoneticPr fontId="10"/>
  </si>
  <si>
    <r>
      <t>(</t>
    </r>
    <r>
      <rPr>
        <b/>
        <i/>
        <sz val="8"/>
        <color rgb="FF000000"/>
        <rFont val="Times New Roman"/>
        <family val="1"/>
      </rPr>
      <t>in thousands,</t>
    </r>
  </si>
  <si>
    <t>Six months ended June 30,</t>
    <phoneticPr fontId="10"/>
  </si>
  <si>
    <t>Change (2020 vs 2019)</t>
    <phoneticPr fontId="10"/>
  </si>
  <si>
    <r>
      <t>except per common share amounts</t>
    </r>
    <r>
      <rPr>
        <b/>
        <sz val="8"/>
        <color rgb="FF000000"/>
        <rFont val="Times New Roman"/>
        <family val="1"/>
      </rPr>
      <t>)</t>
    </r>
  </si>
  <si>
    <t>Shareholders’ equity:</t>
  </si>
  <si>
    <t>As of June 30, 2020</t>
    <phoneticPr fontId="3"/>
  </si>
  <si>
    <t>Actual</t>
    <phoneticPr fontId="3"/>
  </si>
  <si>
    <t>Pro Forma</t>
    <phoneticPr fontId="3"/>
  </si>
  <si>
    <t>Pro Forma as Adjsuted(1)</t>
    <phoneticPr fontId="3"/>
  </si>
  <si>
    <t>(in thousands, except share amounts)</t>
    <phoneticPr fontId="3"/>
  </si>
  <si>
    <t>Income tax expense</t>
  </si>
  <si>
    <t>Equity in earnings (loss) of investment</t>
  </si>
  <si>
    <t xml:space="preserve">Adjusted EBITDA(2) </t>
  </si>
  <si>
    <t xml:space="preserve">Cash and cash equivalents </t>
  </si>
  <si>
    <t>Debt</t>
  </si>
  <si>
    <t>Common Shares, no par value –9,999,999 shares authorized; 4,115,000 shares issued and 4,022,500 shares outstanding at June 30, 2020</t>
  </si>
  <si>
    <t>Class A Shares, no par value – 1 share authorized; 1 share issued and outstanding at June 30, 2020</t>
  </si>
  <si>
    <t>Retained earnings (accumulated deficit)</t>
  </si>
  <si>
    <t>Accumulated other comprehensive loss, net of taxes</t>
  </si>
  <si>
    <t>Treasury stock, at cost</t>
  </si>
  <si>
    <t>Total shareholders’ equity (deficiency)</t>
  </si>
  <si>
    <t>Total capitalization</t>
  </si>
  <si>
    <t xml:space="preserve">Adjusted EBITDA margin(3)	</t>
  </si>
  <si>
    <t>Net income (loss) attributable to shareholders</t>
  </si>
  <si>
    <t>Net cash used in investing activities</t>
  </si>
  <si>
    <t>Net cash provided by (used in) financing activities</t>
  </si>
  <si>
    <t>Net increase (decrease) of cash and cash equivalents during the period</t>
  </si>
  <si>
    <t>Cash and cash equivalents at beginning of period</t>
  </si>
  <si>
    <t>Cash and cash equivalents at end of period</t>
  </si>
  <si>
    <t>2019(¥)</t>
    <phoneticPr fontId="3"/>
  </si>
  <si>
    <t>2020(¥)</t>
    <phoneticPr fontId="3"/>
  </si>
  <si>
    <t>(Unaudited)</t>
    <phoneticPr fontId="3"/>
  </si>
  <si>
    <t>Long-term debt obligations</t>
    <phoneticPr fontId="3"/>
  </si>
  <si>
    <t>Capital (finance) lease obligations</t>
    <phoneticPr fontId="3"/>
  </si>
  <si>
    <t>Operating lease obligations</t>
    <phoneticPr fontId="3"/>
  </si>
  <si>
    <t>Purchase obligations</t>
    <phoneticPr fontId="3"/>
  </si>
  <si>
    <t>Other long-term liabilities reflected on our balance sheet</t>
    <phoneticPr fontId="3"/>
  </si>
  <si>
    <t xml:space="preserve">   Total</t>
    <phoneticPr fontId="3"/>
  </si>
  <si>
    <t>Payments due by period:</t>
    <phoneticPr fontId="3"/>
  </si>
  <si>
    <t>Total</t>
    <phoneticPr fontId="3"/>
  </si>
  <si>
    <t>Less than 1 year</t>
    <phoneticPr fontId="3"/>
  </si>
  <si>
    <t>1-3 years</t>
    <phoneticPr fontId="3"/>
  </si>
  <si>
    <t>More than 3 years</t>
    <phoneticPr fontId="3"/>
  </si>
  <si>
    <t>-</t>
    <phoneticPr fontId="3"/>
  </si>
  <si>
    <t>(in thousand JPY)</t>
    <phoneticPr fontId="3"/>
  </si>
  <si>
    <t>Net income</t>
  </si>
  <si>
    <t>Net income (loss)</t>
    <phoneticPr fontId="10"/>
  </si>
  <si>
    <t>Dividend income and interest income</t>
    <phoneticPr fontId="10"/>
  </si>
  <si>
    <t>Interest expense</t>
    <phoneticPr fontId="10"/>
  </si>
  <si>
    <t>Gain from bargain purchases</t>
    <phoneticPr fontId="10"/>
  </si>
  <si>
    <t>Operating income</t>
    <phoneticPr fontId="10"/>
  </si>
  <si>
    <t>Losses on sales of directly-operated salons to franchises</t>
    <phoneticPr fontId="10"/>
  </si>
  <si>
    <t xml:space="preserve">Losses on disposal of property and equipment, net and other intangible assets,  net   </t>
    <phoneticPr fontId="10"/>
  </si>
  <si>
    <t>Adjusted EBITDA</t>
    <phoneticPr fontId="10"/>
  </si>
  <si>
    <t>Adjusted EBITDA margin</t>
    <phoneticPr fontId="10"/>
  </si>
  <si>
    <r>
      <t>2020($)</t>
    </r>
    <r>
      <rPr>
        <b/>
        <vertAlign val="superscript"/>
        <sz val="6.6"/>
        <rFont val="Times New Roman"/>
        <family val="1"/>
      </rPr>
      <t>(1)</t>
    </r>
    <phoneticPr fontId="3"/>
  </si>
  <si>
    <r>
      <t>Consolidated Statement of Income Information</t>
    </r>
    <r>
      <rPr>
        <b/>
        <sz val="9"/>
        <rFont val="Times New Roman"/>
        <family val="1"/>
      </rPr>
      <t>:</t>
    </r>
    <phoneticPr fontId="10"/>
  </si>
  <si>
    <t>Net cash provided by operating activities</t>
  </si>
  <si>
    <t>-</t>
    <phoneticPr fontId="10"/>
  </si>
  <si>
    <t>Net income</t>
    <phoneticPr fontId="10"/>
  </si>
  <si>
    <t>Net earnings per common share:</t>
    <phoneticPr fontId="10"/>
  </si>
  <si>
    <t>Basic</t>
    <phoneticPr fontId="10"/>
  </si>
  <si>
    <t>Diluted</t>
    <phoneticPr fontId="10"/>
  </si>
  <si>
    <t xml:space="preserve">Adjusted EBITDA(2) </t>
    <phoneticPr fontId="10"/>
  </si>
  <si>
    <t>CAPEX - paid-out cash basis</t>
    <phoneticPr fontId="10"/>
  </si>
  <si>
    <t>CAPEX - paid-out cash plus future payment obligation basis</t>
    <phoneticPr fontId="10"/>
  </si>
  <si>
    <t xml:space="preserve">Adjusted EBITDA margin(3)	</t>
    <phoneticPr fontId="10"/>
  </si>
  <si>
    <t xml:space="preserve">Gross margin </t>
    <phoneticPr fontId="3"/>
  </si>
  <si>
    <t>MEDIROM HEALTHCARE TECHNOLOGIES INC.
CONSOLIDATED BALANCE SHEETS AS OF DECEMBER 31, 2019 AND 2018
(Yen in thousands, except share data)</t>
    <phoneticPr fontId="30"/>
  </si>
  <si>
    <t>ASSETS</t>
    <phoneticPr fontId="30"/>
  </si>
  <si>
    <t>Years Ended December 31,</t>
    <phoneticPr fontId="30"/>
  </si>
  <si>
    <t>Current assets:</t>
    <phoneticPr fontId="30"/>
  </si>
  <si>
    <t xml:space="preserve">Cash and cash equivalents   </t>
  </si>
  <si>
    <t xml:space="preserve">Time deposits </t>
  </si>
  <si>
    <t xml:space="preserve">Accounts receivable-trade, net  </t>
  </si>
  <si>
    <t xml:space="preserve">Accounts receivable-other </t>
  </si>
  <si>
    <t xml:space="preserve">Due from shareholder   </t>
  </si>
  <si>
    <t xml:space="preserve">Inventories </t>
  </si>
  <si>
    <t xml:space="preserve">Prepaid expenses and other current assets   </t>
  </si>
  <si>
    <t>       47,485</t>
  </si>
  <si>
    <t>       40,044</t>
  </si>
  <si>
    <t xml:space="preserve">Total current assets </t>
  </si>
  <si>
    <t>Non-current assets:</t>
    <phoneticPr fontId="30"/>
  </si>
  <si>
    <t xml:space="preserve">Property and equipment, net   </t>
  </si>
  <si>
    <t xml:space="preserve">Goodwill   </t>
  </si>
  <si>
    <t xml:space="preserve">Other intangible assets, net </t>
  </si>
  <si>
    <t xml:space="preserve">Investments </t>
  </si>
  <si>
    <t xml:space="preserve">Long-term accounts receivable-other, net   </t>
  </si>
  <si>
    <r>
      <t>Right-of-use asset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operating lease, net </t>
    </r>
  </si>
  <si>
    <t xml:space="preserve">Lease and guarantee deposits  </t>
  </si>
  <si>
    <t xml:space="preserve">Deferred tax assets, net  </t>
  </si>
  <si>
    <t xml:space="preserve">Deferred offering costs   </t>
  </si>
  <si>
    <t>—</t>
  </si>
  <si>
    <t xml:space="preserve">Other assets   </t>
  </si>
  <si>
    <t>       54,523</t>
  </si>
  <si>
    <t>       29,417</t>
  </si>
  <si>
    <t xml:space="preserve">Total assets  </t>
  </si>
  <si>
    <t>LIABILITIES AND SHAREHOLDERS’ EQUITY (DEFICIT)</t>
    <phoneticPr fontId="30"/>
  </si>
  <si>
    <t>Current liabilities:</t>
    <phoneticPr fontId="30"/>
  </si>
  <si>
    <t xml:space="preserve">Accounts payable  </t>
    <phoneticPr fontId="30"/>
  </si>
  <si>
    <t xml:space="preserve">Accrued expenses   </t>
  </si>
  <si>
    <t xml:space="preserve">Short-term borrowings and current portion of long-term borrowings  </t>
  </si>
  <si>
    <t xml:space="preserve">Accrued income taxes   </t>
  </si>
  <si>
    <t xml:space="preserve">Advances received  </t>
  </si>
  <si>
    <t xml:space="preserve">Short-term lease liability </t>
  </si>
  <si>
    <t>Other current liabilities</t>
  </si>
  <si>
    <t>     115,573</t>
  </si>
  <si>
    <t>     112,847</t>
  </si>
  <si>
    <t>Total current liabilities</t>
  </si>
  <si>
    <t>Non-current liabilities:</t>
    <phoneticPr fontId="30"/>
  </si>
  <si>
    <r>
      <t>Long-term borrowings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>net of current portion</t>
    </r>
  </si>
  <si>
    <t>Deposit received</t>
  </si>
  <si>
    <r>
      <t>Long-term lease liability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>net of current portion</t>
    </r>
  </si>
  <si>
    <t>Asset retirement obligation</t>
  </si>
  <si>
    <t>Other liabilities</t>
  </si>
  <si>
    <t>         5,589</t>
  </si>
  <si>
    <t>         7,019</t>
  </si>
  <si>
    <t>Total liabilities</t>
  </si>
  <si>
    <t>  4,157,407</t>
  </si>
  <si>
    <t>  4,639,533</t>
  </si>
  <si>
    <t xml:space="preserve"> SHAREHOLDERS’ EQUITY (DEFICIT):
</t>
    <phoneticPr fontId="30"/>
  </si>
  <si>
    <t xml:space="preserve">Common stock, no par value;
9,999,999 shares authorized; 4,115,000 shares issued and 4,022,500 shares
outstanding at December 31, 2019; 3,765,000 shares issued and 3,672,500 shares
outstanding at December 31, 2018 </t>
    <phoneticPr fontId="30"/>
  </si>
  <si>
    <t>Class A common stock, no par value;
1 share authorized; 1 share issued and 1 share outstanding at December 31, 2019 and 2018</t>
    <phoneticPr fontId="30"/>
  </si>
  <si>
    <r>
      <t>Treasury stock, at cost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>92,500 common shares at December 31, 2019 and 2018</t>
    </r>
    <phoneticPr fontId="30"/>
  </si>
  <si>
    <t>Additional paid-in capital</t>
    <phoneticPr fontId="30"/>
  </si>
  <si>
    <t>Accumulated other comprehensive loss</t>
    <phoneticPr fontId="30"/>
  </si>
  <si>
    <t xml:space="preserve">Accumulated deficit  </t>
    <phoneticPr fontId="30"/>
  </si>
  <si>
    <t>   (722,644)</t>
    <phoneticPr fontId="30"/>
  </si>
  <si>
    <t>Total shareholders’ equity (deficit)      </t>
  </si>
  <si>
    <t>    (117,555)</t>
    <phoneticPr fontId="30"/>
  </si>
  <si>
    <t xml:space="preserve">Total liabilities and shareholders’ equity (deficit)   </t>
  </si>
  <si>
    <t>MEDIROM HEALTHCARE TECHNOLOGIES INC. CONSOLIDATED STATEMENTS OF INCOME FOR THE YEARS ENDED DECEMBER 31, 2019 AND 2018
(Yen in thousands, except share and per share data)</t>
    <phoneticPr fontId="30"/>
  </si>
  <si>
    <t>Revenues:</t>
    <phoneticPr fontId="30"/>
  </si>
  <si>
    <t xml:space="preserve">Revenue from directly-operated salons </t>
    <phoneticPr fontId="30"/>
  </si>
  <si>
    <t xml:space="preserve">Franchise revenue                                           </t>
  </si>
  <si>
    <t xml:space="preserve">Other revenues                                            </t>
  </si>
  <si>
    <t>       43,608</t>
  </si>
  <si>
    <t>       85,093</t>
  </si>
  <si>
    <t xml:space="preserve">Total revenues                                            </t>
    <phoneticPr fontId="30"/>
  </si>
  <si>
    <t xml:space="preserve">Cost of revenue from directly-operated salons                       </t>
  </si>
  <si>
    <t xml:space="preserve">Cost of franchise revenue                                      </t>
  </si>
  <si>
    <t xml:space="preserve">Cost of other revenues                                        </t>
  </si>
  <si>
    <t xml:space="preserve">Selling, general and administrative expenses                         </t>
  </si>
  <si>
    <t xml:space="preserve">Impairment loss on long-lived assets                              </t>
  </si>
  <si>
    <t>       44,546</t>
  </si>
  <si>
    <t>       40,778</t>
  </si>
  <si>
    <t xml:space="preserve">Total cost of revenues and operating expenses                      </t>
  </si>
  <si>
    <t>  3,873,914</t>
  </si>
  <si>
    <t>  3,359,867</t>
  </si>
  <si>
    <t xml:space="preserve">Operating income                                             </t>
  </si>
  <si>
    <t>       34,350</t>
  </si>
  <si>
    <t>       73,268</t>
  </si>
  <si>
    <t xml:space="preserve">Other income (expense):
Dividend income                                           </t>
  </si>
  <si>
    <t xml:space="preserve">Interest income                                             </t>
  </si>
  <si>
    <t xml:space="preserve">Interest expense                                            </t>
  </si>
  <si>
    <t xml:space="preserve">Gain from bargain purchases                                  </t>
  </si>
  <si>
    <t xml:space="preserve">Other, net                                                </t>
  </si>
  <si>
    <t>         4,153</t>
  </si>
  <si>
    <t>            133</t>
  </si>
  <si>
    <t xml:space="preserve">Total other income (expense)                                  </t>
  </si>
  <si>
    <t>       18,653</t>
  </si>
  <si>
    <t xml:space="preserve">Income before income tax expense and equity in earnings (loss) of
investment                                               </t>
  </si>
  <si>
    <t xml:space="preserve">Income tax expense                                           </t>
  </si>
  <si>
    <t xml:space="preserve">Equity in earnings (loss) of investment                             </t>
  </si>
  <si>
    <t>            559</t>
  </si>
  <si>
    <t>           (359)</t>
  </si>
  <si>
    <t xml:space="preserve">Net income                                                </t>
  </si>
  <si>
    <t xml:space="preserve">Net earnings per share </t>
  </si>
  <si>
    <t xml:space="preserve">Basic                                                    </t>
    <phoneticPr fontId="30"/>
  </si>
  <si>
    <t xml:space="preserve">Diluted                                                  </t>
  </si>
  <si>
    <t>Weighted average shares outstanding</t>
    <phoneticPr fontId="30"/>
  </si>
  <si>
    <t>  3,747,296</t>
  </si>
  <si>
    <t>  3,672,501</t>
  </si>
  <si>
    <t>  4,272,302</t>
  </si>
  <si>
    <t>  4,721,278</t>
  </si>
  <si>
    <t xml:space="preserve">Net income                                                   </t>
  </si>
  <si>
    <t xml:space="preserve">Foreign currency translation adjustments, net of tax                     </t>
  </si>
  <si>
    <t>       278</t>
    <phoneticPr fontId="30"/>
  </si>
  <si>
    <t>      (278)</t>
    <phoneticPr fontId="30"/>
  </si>
  <si>
    <t xml:space="preserve">Comprehensive income                                          </t>
  </si>
  <si>
    <t>MEDIROM HEALTHCARE TECHNOLOGIES INC. CONSOLIDATED STATEMENTS OF SHAREHOLDERS’ EQUITY (DEFICIT)
FOR THE YEARS ENDED DECEMBER 31, 2019 AND 2018
(Yen in thousands, except share data)</t>
    <phoneticPr fontId="30"/>
  </si>
  <si>
    <t>Cash flows from operating activities:</t>
    <phoneticPr fontId="30"/>
  </si>
  <si>
    <t xml:space="preserve">Net income                                                  </t>
  </si>
  <si>
    <t>Adjustments to reconcile net income to net cash provided by operating activities:</t>
    <phoneticPr fontId="30"/>
  </si>
  <si>
    <t xml:space="preserve">Depreciation and amortization                                  </t>
  </si>
  <si>
    <t xml:space="preserve">Losses on sales of directly-operated salons to franchisees                </t>
  </si>
  <si>
    <t xml:space="preserve">Provision for bad debt                                        </t>
  </si>
  <si>
    <t xml:space="preserve">Stock-based compensation                                     </t>
  </si>
  <si>
    <r>
      <rPr>
        <sz val="10"/>
        <color rgb="FF231F20"/>
        <rFont val="Arial"/>
        <family val="2"/>
      </rPr>
      <t>—</t>
    </r>
  </si>
  <si>
    <t>Losses on disposal of property and equipment, net and other intangible</t>
  </si>
  <si>
    <t xml:space="preserve">assets, net                                               </t>
  </si>
  <si>
    <t xml:space="preserve">Gain from bargain purchases                                    </t>
  </si>
  <si>
    <t xml:space="preserve">Deferred income tax expense                                    </t>
  </si>
  <si>
    <r>
      <t>Other non-cash (gains) expense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  </t>
    </r>
  </si>
  <si>
    <t>Changes in operating assets and liabilities:</t>
  </si>
  <si>
    <t xml:space="preserve">Accounts receivable-trade, net                                  </t>
  </si>
  <si>
    <t xml:space="preserve">Accounts receivable-other                                     </t>
  </si>
  <si>
    <t xml:space="preserve">Inventories                                                </t>
  </si>
  <si>
    <t xml:space="preserve">Prepaid expenses and other current assets                           </t>
  </si>
  <si>
    <t xml:space="preserve">Lease and guarantee deposits                                   </t>
  </si>
  <si>
    <t xml:space="preserve">Accounts payable                                            </t>
  </si>
  <si>
    <t xml:space="preserve">Accrued expenses                                            </t>
  </si>
  <si>
    <t xml:space="preserve">Accrued income taxes                                         </t>
  </si>
  <si>
    <t xml:space="preserve">Advances received                                           </t>
  </si>
  <si>
    <t xml:space="preserve">Other current liabilities                                        </t>
  </si>
  <si>
    <t xml:space="preserve">Deposit received                                            </t>
  </si>
  <si>
    <r>
      <t>Other assets and other liabilities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 </t>
    </r>
  </si>
  <si>
    <t>     3,912</t>
  </si>
  <si>
    <t xml:space="preserve">Net cash provided by operating activities                          </t>
  </si>
  <si>
    <t>     7,870</t>
  </si>
  <si>
    <t> 141,872</t>
  </si>
  <si>
    <t>Cash flows from investing activities:</t>
    <phoneticPr fontId="30"/>
  </si>
  <si>
    <t xml:space="preserve">Purchases of time deposits                                        </t>
    <phoneticPr fontId="30"/>
  </si>
  <si>
    <t xml:space="preserve">Proceeds from maturities of time deposits                            </t>
  </si>
  <si>
    <t xml:space="preserve">Acquisition of affiliated company securities                          </t>
  </si>
  <si>
    <t xml:space="preserve">Acquisition of investment securities                                 </t>
  </si>
  <si>
    <t xml:space="preserve">Acquisition of property and equipment                             </t>
  </si>
  <si>
    <t xml:space="preserve">Proceeds from sale of property and equipment                         </t>
  </si>
  <si>
    <t xml:space="preserve">Cost additions to internal use software                               </t>
  </si>
  <si>
    <t xml:space="preserve">Proceeds from sale of intangible assets                               </t>
  </si>
  <si>
    <r>
      <t>Acquisition of businesses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cash acquired                        </t>
    </r>
  </si>
  <si>
    <t xml:space="preserve">Proceeds from due from shareholder                                </t>
  </si>
  <si>
    <t xml:space="preserve">Payment received on short-term loans receivable                        </t>
  </si>
  <si>
    <t xml:space="preserve">Payment received on long-term accounts receivable-other, net               </t>
  </si>
  <si>
    <t>   16,326</t>
  </si>
  <si>
    <t>   33,900</t>
  </si>
  <si>
    <t xml:space="preserve">Net cash used in investing activities                              </t>
  </si>
  <si>
    <t> (79,388)</t>
    <phoneticPr fontId="30"/>
  </si>
  <si>
    <t>Cash flows from financing activities:</t>
    <phoneticPr fontId="30"/>
  </si>
  <si>
    <t xml:space="preserve">Proceeds from issuance of common stock                                </t>
    <phoneticPr fontId="30"/>
  </si>
  <si>
    <t>—</t>
    <phoneticPr fontId="30"/>
  </si>
  <si>
    <t xml:space="preserve">Net proceeds from short-term borrowings                                         </t>
  </si>
  <si>
    <t xml:space="preserve">Proceeds from long-term borrowings                                              </t>
    <phoneticPr fontId="30"/>
  </si>
  <si>
    <t xml:space="preserve">Repayment of long-term borrowings                                    </t>
  </si>
  <si>
    <t xml:space="preserve">Payment of consideration of business acquisitions                             </t>
  </si>
  <si>
    <t xml:space="preserve">Payment of deferred offering costs                                        </t>
    <phoneticPr fontId="30"/>
  </si>
  <si>
    <t>Repayment of corporate bonds                                          </t>
  </si>
  <si>
    <t>  (7,500)  </t>
  </si>
  <si>
    <t> (17,000)</t>
  </si>
  <si>
    <t xml:space="preserve">Net cash provided by (used in) financing activities                       </t>
    <phoneticPr fontId="30"/>
  </si>
  <si>
    <t>  331,994</t>
  </si>
  <si>
    <t>   (74,475)</t>
  </si>
  <si>
    <t xml:space="preserve">Net increase (decrease) in cash and cash equivalents                    </t>
    <phoneticPr fontId="30"/>
  </si>
  <si>
    <t xml:space="preserve">Cash and cash equivalents at beginning of year                             </t>
    <phoneticPr fontId="30"/>
  </si>
  <si>
    <t xml:space="preserve">Cash and cash equivalents at end of year                                  </t>
  </si>
  <si>
    <t> 211,688</t>
  </si>
  <si>
    <t>Supplemental disclosure of cash flow information:</t>
    <phoneticPr fontId="30"/>
  </si>
  <si>
    <t>Cash paid during the year for:</t>
    <phoneticPr fontId="30"/>
  </si>
  <si>
    <t xml:space="preserve">Interest                                                     </t>
    <phoneticPr fontId="30"/>
  </si>
  <si>
    <t xml:space="preserve">Income taxes                                                       </t>
    <phoneticPr fontId="30"/>
  </si>
  <si>
    <t>Non-cash investing and financing activities:</t>
    <phoneticPr fontId="30"/>
  </si>
  <si>
    <t xml:space="preserve">Right-of-use assets obtained in exchange for lease liabilities              </t>
    <phoneticPr fontId="30"/>
  </si>
  <si>
    <t xml:space="preserve">Purchases of intangible assets included in accrued expenses              </t>
    <phoneticPr fontId="30"/>
  </si>
  <si>
    <t xml:space="preserve">Acquisition of businesses included in accrued expenses      </t>
    <phoneticPr fontId="30"/>
  </si>
  <si>
    <t xml:space="preserve">Deferred offering costs included in accrued expenses                   </t>
  </si>
  <si>
    <t>MEDIROM HEALTHCARE TECHNOLOGIES INC. CONDENSED CONSOLIDATED BALANCE SHEETS
AS OF JUNE 30, 2020 (UNAUDITED) AND DECEMBER 31, 2019
(Yen in thousands, except share data)</t>
    <phoneticPr fontId="30"/>
  </si>
  <si>
    <t>June30,2020
(Unaudited)</t>
  </si>
  <si>
    <t>December31,
2019</t>
  </si>
  <si>
    <t xml:space="preserve">Cash and cash equivalents                                      </t>
  </si>
  <si>
    <t xml:space="preserve">Time deposits                                               </t>
  </si>
  <si>
    <t xml:space="preserve">Accounts receivable-trade, net of allowances of ¥23,630 and ¥22,920, respectively </t>
    <phoneticPr fontId="30"/>
  </si>
  <si>
    <t xml:space="preserve">Due from shareholder                                       </t>
  </si>
  <si>
    <t xml:space="preserve">Prepaid expenses and other current assets                          </t>
  </si>
  <si>
    <t>      90,642</t>
  </si>
  <si>
    <t>      47,485</t>
  </si>
  <si>
    <t xml:space="preserve">Total current assets                                        </t>
  </si>
  <si>
    <t xml:space="preserve">Property and equipment, net                                    </t>
  </si>
  <si>
    <t xml:space="preserve">Goodwill                                                   </t>
  </si>
  <si>
    <t xml:space="preserve">Other intangible assets, net                                      </t>
  </si>
  <si>
    <t xml:space="preserve">Investments                                                 </t>
  </si>
  <si>
    <t>Long-term accounts receivable-other, net of allowances of ¥135,251 and ¥141,256, respectively</t>
    <phoneticPr fontId="30"/>
  </si>
  <si>
    <r>
      <t>Right-of-use asset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operating lease, net                              </t>
    </r>
  </si>
  <si>
    <t xml:space="preserve">Lease and guarantee deposits                                    </t>
  </si>
  <si>
    <t xml:space="preserve">Deferred tax assets, net                                         </t>
  </si>
  <si>
    <t xml:space="preserve">Deferred offering costs                                        </t>
  </si>
  <si>
    <t xml:space="preserve">Other assets                                                 </t>
  </si>
  <si>
    <t>      62,419</t>
  </si>
  <si>
    <t>      54,523</t>
  </si>
  <si>
    <t xml:space="preserve">Total assets                                              </t>
  </si>
  <si>
    <t xml:space="preserve">Accounts payable                                           </t>
  </si>
  <si>
    <t xml:space="preserve">Accrued expenses                                          </t>
  </si>
  <si>
    <t xml:space="preserve">Short-term borrowings and current portion of long-term borrowings     </t>
  </si>
  <si>
    <t xml:space="preserve">Accrued income taxes                                       </t>
  </si>
  <si>
    <t xml:space="preserve">Advances received                                         </t>
  </si>
  <si>
    <t xml:space="preserve">Short-term lease liability                                      </t>
  </si>
  <si>
    <t xml:space="preserve">Other current liabilities                                       </t>
  </si>
  <si>
    <t xml:space="preserve">Total current liabilities                                     </t>
  </si>
  <si>
    <r>
      <t>Long-term borrowings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current portion                       </t>
    </r>
  </si>
  <si>
    <r>
      <t>Long-term lease liability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current portion                       </t>
    </r>
  </si>
  <si>
    <t xml:space="preserve">Asset retirement obligation                                     </t>
  </si>
  <si>
    <t xml:space="preserve">Other liabilities                                              </t>
  </si>
  <si>
    <t>         9,719</t>
  </si>
  <si>
    <t>        5,589</t>
  </si>
  <si>
    <t xml:space="preserve">Total liabilities                                          </t>
  </si>
  <si>
    <t>  3,940,884</t>
  </si>
  <si>
    <t> 4,157,407</t>
    <phoneticPr fontId="30"/>
  </si>
  <si>
    <t xml:space="preserve">Common stock, no par value;
9,999,999 shares authorized; 4,115,000 shares issued and 4,022,500 shares
outstanding at June 30, 2020 and December 31, 2019                            
</t>
  </si>
  <si>
    <t xml:space="preserve">Class A common stock, no par value;
1 share authorized; 1 share issued and 1 share outstanding at June 30, 2020 and December 31, 2019 </t>
    <phoneticPr fontId="30"/>
  </si>
  <si>
    <r>
      <t>Treasury stock, at cost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92,500 common shares at June 30, 2020 and December 31, 2019 </t>
    </r>
    <phoneticPr fontId="30"/>
  </si>
  <si>
    <t xml:space="preserve">Additional paid-in capital                                      </t>
  </si>
  <si>
    <t xml:space="preserve">Accumulated deficit                                          </t>
  </si>
  <si>
    <t> (1,148,280)</t>
  </si>
  <si>
    <t>   (705,309)</t>
  </si>
  <si>
    <t xml:space="preserve">Total shareholders’ equity                                      </t>
  </si>
  <si>
    <t>     157,087</t>
  </si>
  <si>
    <t>    600,058</t>
  </si>
  <si>
    <t xml:space="preserve">Total liabilities and shareholders’ equity                             </t>
  </si>
  <si>
    <t>MEDIROM HEALTHCARE TECHNOLOGIES INC.
CONDENSED CONSOLIDATED STATEMENTS OF (LOSS) INCOME (UNAUDITED) FOR THE SIX MONTHS ENDED JUNE 30, 2020 AND 2019
(Yen in thousands, except share and per share data)</t>
    <phoneticPr fontId="30"/>
  </si>
  <si>
    <t>Six Months Ended June30,</t>
    <phoneticPr fontId="30"/>
  </si>
  <si>
    <t>Revenue</t>
    <phoneticPr fontId="30"/>
  </si>
  <si>
    <t xml:space="preserve">Revenue from directly-operated salons                              </t>
  </si>
  <si>
    <t xml:space="preserve">Franchise revenue                                                                                                             </t>
    <phoneticPr fontId="30"/>
  </si>
  <si>
    <t xml:space="preserve">Other revenues                                                                                                              </t>
    <phoneticPr fontId="30"/>
  </si>
  <si>
    <t>      21,025</t>
  </si>
  <si>
    <t xml:space="preserve">Total revenues                                                                                                             </t>
    <phoneticPr fontId="30"/>
  </si>
  <si>
    <t> 2,031,531</t>
  </si>
  <si>
    <t>Cost of revenues and operating expenses:</t>
    <phoneticPr fontId="30"/>
  </si>
  <si>
    <t xml:space="preserve">Cost of revenue from directly-operated salons                         </t>
  </si>
  <si>
    <t xml:space="preserve">Cost of franchise revenue                                        </t>
  </si>
  <si>
    <t xml:space="preserve">Cost of other revenues                                          </t>
  </si>
  <si>
    <t xml:space="preserve">Selling, general and administrative expenses                           </t>
  </si>
  <si>
    <t xml:space="preserve">Impairment loss on long-lived assets                                </t>
  </si>
  <si>
    <t>              —</t>
  </si>
  <si>
    <t>      23,604</t>
  </si>
  <si>
    <t xml:space="preserve">Total cost of revenues and operating expenses                        </t>
  </si>
  <si>
    <t> 1,790,584</t>
  </si>
  <si>
    <t> 1,969,140</t>
  </si>
  <si>
    <t xml:space="preserve">Operating (loss) income    </t>
    <phoneticPr fontId="30"/>
  </si>
  <si>
    <t>  62,391</t>
  </si>
  <si>
    <t>Other income (expense):</t>
    <phoneticPr fontId="30"/>
  </si>
  <si>
    <t xml:space="preserve">Dividend income                                             </t>
  </si>
  <si>
    <t xml:space="preserve">Interest income                                               </t>
  </si>
  <si>
    <t xml:space="preserve">Interest expense                                              </t>
  </si>
  <si>
    <t xml:space="preserve">Other, net                                                  </t>
  </si>
  <si>
    <t>      14,142</t>
  </si>
  <si>
    <t>        5,057</t>
  </si>
  <si>
    <t xml:space="preserve">Total other income                                           </t>
  </si>
  <si>
    <t>      10,366</t>
  </si>
  <si>
    <t>        2,803</t>
  </si>
  <si>
    <t xml:space="preserve">(Loss) income before income tax expense and equity in earnings of investment   </t>
  </si>
  <si>
    <t xml:space="preserve">Income tax expense                                             </t>
  </si>
  <si>
    <t xml:space="preserve">Equity in earnings of investment                                     </t>
  </si>
  <si>
    <t>  —       </t>
  </si>
  <si>
    <t>    280</t>
  </si>
  <si>
    <t xml:space="preserve">Net (loss) income                                               </t>
  </si>
  <si>
    <t> (442,971)</t>
  </si>
  <si>
    <t>    54,045</t>
  </si>
  <si>
    <t>Net (loss) earnings per share</t>
    <phoneticPr fontId="30"/>
  </si>
  <si>
    <t xml:space="preserve">Basic                                                       </t>
  </si>
  <si>
    <t>   (110.12)</t>
    <phoneticPr fontId="30"/>
  </si>
  <si>
    <t>       14.72</t>
    <phoneticPr fontId="30"/>
  </si>
  <si>
    <t xml:space="preserve">Diluted                                                     </t>
  </si>
  <si>
    <t>  12.86</t>
    <phoneticPr fontId="30"/>
  </si>
  <si>
    <t xml:space="preserve">Basic                                                      </t>
  </si>
  <si>
    <t xml:space="preserve">Diluted                                                       </t>
  </si>
  <si>
    <t>4,022,501 </t>
  </si>
  <si>
    <t>MEDIROM HEALTHCARE TECHNOLOGIES INC.
CONDENSED CONSOLIDATED STATEMENTS OF CASH FLOWS (UNAUDITED)—CONTINUED FOR THE SIX MONTHS ENDED JUNE 30, 2020 AND 2019
(Yen in thousands)</t>
    <phoneticPr fontId="30"/>
  </si>
  <si>
    <t xml:space="preserve">Net (loss) income                                             </t>
  </si>
  <si>
    <t>Adjustments to reconcile net (loss) income to net cash (used in) provided by operating activities:</t>
    <phoneticPr fontId="30"/>
  </si>
  <si>
    <t xml:space="preserve">Losses on sales of directly-operated salons to franchisees               </t>
  </si>
  <si>
    <t xml:space="preserve">(Recovery of) provision for bad debt                              </t>
  </si>
  <si>
    <t xml:space="preserve">Losses on disposal of long-lived assets, net                         </t>
  </si>
  <si>
    <t xml:space="preserve">Gain from bargain purchases                                   </t>
  </si>
  <si>
    <t xml:space="preserve">Deferred income tax expense                                  </t>
  </si>
  <si>
    <r>
      <t>Other non-cash expense (gains)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</t>
    </r>
  </si>
  <si>
    <t>Changes in operating assets and liabilities:</t>
    <phoneticPr fontId="30"/>
  </si>
  <si>
    <t xml:space="preserve">Accounts receivable-other                                    </t>
  </si>
  <si>
    <t xml:space="preserve">Inventories                                               </t>
  </si>
  <si>
    <t xml:space="preserve">Prepaid expenses and other current assets                         </t>
  </si>
  <si>
    <t xml:space="preserve">Accounts payable                                          </t>
  </si>
  <si>
    <t xml:space="preserve">Accrued expenses                                           </t>
  </si>
  <si>
    <t xml:space="preserve">Accrued income taxes                                        </t>
  </si>
  <si>
    <t xml:space="preserve">Advances received                                          </t>
  </si>
  <si>
    <t xml:space="preserve">Other current liabilities                                      </t>
  </si>
  <si>
    <r>
      <t>Other assets and other liabilities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</t>
    </r>
  </si>
  <si>
    <t>      1,704</t>
  </si>
  <si>
    <t>     (4,836)</t>
  </si>
  <si>
    <t xml:space="preserve">Net cash (used in) provided by operating activities                  </t>
  </si>
  <si>
    <t> (374,861)</t>
  </si>
  <si>
    <t>  181,561</t>
  </si>
  <si>
    <t xml:space="preserve">Purchases of time deposits                                            </t>
  </si>
  <si>
    <t xml:space="preserve">Proceeds from sale of affiliated company securities                     </t>
  </si>
  <si>
    <t xml:space="preserve">Acquisition of investment securities                                </t>
  </si>
  <si>
    <t xml:space="preserve">Proceeds from sale of property and equipment                        </t>
  </si>
  <si>
    <t xml:space="preserve">Cost additions to internal use software                              </t>
  </si>
  <si>
    <t xml:space="preserve">Proceeds from due from shareholder                               </t>
  </si>
  <si>
    <t xml:space="preserve">Payment received on short-term loans receivable                      </t>
  </si>
  <si>
    <t xml:space="preserve">Payment received on long-term accounts receivable-other, net              </t>
  </si>
  <si>
    <t>      7,515</t>
  </si>
  <si>
    <t>      9,126</t>
  </si>
  <si>
    <t xml:space="preserve">Proceeds from long-term borrowings                                  </t>
  </si>
  <si>
    <t xml:space="preserve">Repayment of long-term borrowings                                </t>
  </si>
  <si>
    <t xml:space="preserve">Payment of installment payables related to business acquisitions             </t>
  </si>
  <si>
    <t xml:space="preserve">Payment of deferred offering costs                                 </t>
  </si>
  <si>
    <t xml:space="preserve">Repayment of corporate bonds                                    </t>
  </si>
  <si>
    <t>            —</t>
  </si>
  <si>
    <t>     (7,500)</t>
  </si>
  <si>
    <t xml:space="preserve">Net cash provided by (used in) financing activities                     </t>
  </si>
  <si>
    <t>  143,555</t>
  </si>
  <si>
    <t> (144,760)</t>
  </si>
  <si>
    <t xml:space="preserve">Net (decrease) increase in cash and cash equivalents                     </t>
  </si>
  <si>
    <t xml:space="preserve">Cash and cash equivalents at beginning of period                         </t>
  </si>
  <si>
    <t>  513,621</t>
  </si>
  <si>
    <t>  211,688</t>
  </si>
  <si>
    <t xml:space="preserve">Cash and cash equivalents at end of period                            </t>
  </si>
  <si>
    <t xml:space="preserve">Supplemental disclosure of cash flow information: </t>
    <phoneticPr fontId="30"/>
  </si>
  <si>
    <t>Cash paid during the period for:</t>
    <phoneticPr fontId="30"/>
  </si>
  <si>
    <t xml:space="preserve">Interest                                                   </t>
  </si>
  <si>
    <t xml:space="preserve">Income taxes                                               </t>
  </si>
  <si>
    <t xml:space="preserve">Right-of-use assets obtained in exchange for lease liabilities              </t>
  </si>
  <si>
    <t xml:space="preserve">Purchases of property and equipment included in accrued expenses         </t>
  </si>
  <si>
    <t xml:space="preserve">Payables related to acquisition of businesses included in accrued expenses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</si>
</sst>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-\$* #,##0_ ;_-\$* \-#,##0\ ;_-\$* &quot;-&quot;_ ;_-@_ "/>
    <numFmt numFmtId="177" formatCode="#,##0_);\(#,##0\)"/>
    <numFmt numFmtId="178" formatCode="_ &quot;¥&quot;* #,##0_ ;_ &quot;¥&quot;* \(#,##0_ \);_ &quot;¥&quot;* &quot;-&quot;_ ;_ @_ "/>
    <numFmt numFmtId="179" formatCode="_-\$* #,##0.00_ ;_-\$* \(#,##0.00\);_-\$* &quot;-&quot;??_ ;_-@_ "/>
    <numFmt numFmtId="180" formatCode="#,##0.00_);\(#,##0.00\)"/>
    <numFmt numFmtId="181" formatCode="0.0%"/>
    <numFmt numFmtId="182" formatCode="0.0%;\(0.0%\)"/>
    <numFmt numFmtId="183" formatCode="0.0%;\(0.0%\)\ \p\t."/>
    <numFmt numFmtId="184" formatCode="_ * #,##0_ ;_ * \(#,##0_ \);_ * &quot;-&quot;_ ;_ @_ "/>
    <numFmt numFmtId="185" formatCode="_ * #,##0.00_ ;_ * \(#,##0.00_ \);_ * &quot;-&quot;_ ;_ @_ "/>
    <numFmt numFmtId="186" formatCode="_ &quot;¥&quot;* #,##0.00_ ;_ &quot;¥&quot;* \(#,##0.00_ \);_ &quot;¥&quot;* &quot;-&quot;_ ;_ @_ "/>
    <numFmt numFmtId="187" formatCode="_-\$* #,##0_ ;_-\$* \(#,##0\);_-\$* &quot;-&quot;_ ;_-@_ "/>
    <numFmt numFmtId="188" formatCode="\¥\ #,##0"/>
    <numFmt numFmtId="189" formatCode="0_);\(0\)"/>
  </numFmts>
  <fonts count="35">
    <font>
      <sz val="11"/>
      <color theme="1"/>
      <name val="Yu Gothic"/>
      <family val="2"/>
      <scheme val="minor"/>
    </font>
    <font>
      <sz val="11"/>
      <color rgb="FF000000"/>
      <name val="游ゴシック"/>
      <family val="3"/>
      <charset val="128"/>
    </font>
    <font>
      <b/>
      <sz val="10"/>
      <color rgb="FF000000"/>
      <name val="Times New Roman"/>
      <family val="1"/>
    </font>
    <font>
      <sz val="6"/>
      <name val="Yu Gothic"/>
      <family val="3"/>
      <charset val="128"/>
      <scheme val="minor"/>
    </font>
    <font>
      <b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6"/>
      <name val="ＭＳ Ｐゴシック"/>
      <family val="3"/>
      <charset val="128"/>
    </font>
    <font>
      <b/>
      <sz val="11"/>
      <color rgb="FF000000"/>
      <name val="游ゴシック"/>
      <family val="3"/>
      <charset val="128"/>
    </font>
    <font>
      <sz val="10"/>
      <color rgb="FF000000"/>
      <name val="Times New Roman"/>
      <family val="1"/>
    </font>
    <font>
      <sz val="11"/>
      <color rgb="FF000000"/>
      <name val="Arial Unicode MS"/>
      <family val="2"/>
    </font>
    <font>
      <sz val="11"/>
      <color theme="1"/>
      <name val="Yu Gothic"/>
      <family val="2"/>
      <scheme val="minor"/>
    </font>
    <font>
      <b/>
      <i/>
      <sz val="10"/>
      <color rgb="FF000000"/>
      <name val="Times New Roman"/>
      <family val="1"/>
    </font>
    <font>
      <sz val="10"/>
      <color indexed="63"/>
      <name val="Times New Roman"/>
      <family val="1"/>
      <charset val="204"/>
    </font>
    <font>
      <b/>
      <sz val="9"/>
      <color indexed="63"/>
      <name val="Times New Roman"/>
      <family val="2"/>
    </font>
    <font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name val="Times New Roman"/>
      <family val="1"/>
    </font>
    <font>
      <sz val="11"/>
      <name val="游ゴシック"/>
      <family val="3"/>
      <charset val="128"/>
    </font>
    <font>
      <b/>
      <sz val="8.5"/>
      <name val="Times New Roman"/>
      <family val="1"/>
    </font>
    <font>
      <b/>
      <vertAlign val="superscript"/>
      <sz val="6.6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Arial"/>
      <family val="2"/>
    </font>
    <font>
      <sz val="6"/>
      <name val="Yu Gothic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sz val="10"/>
      <color rgb="FF231F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" fillId="0" borderId="0" xfId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 indent="1"/>
    </xf>
    <xf numFmtId="42" fontId="9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wrapText="1"/>
    </xf>
    <xf numFmtId="38" fontId="9" fillId="0" borderId="0" xfId="2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4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77" fontId="9" fillId="0" borderId="0" xfId="1" applyNumberFormat="1" applyFont="1" applyAlignment="1">
      <alignment wrapText="1"/>
    </xf>
    <xf numFmtId="0" fontId="1" fillId="0" borderId="2" xfId="1" applyBorder="1" applyAlignment="1">
      <alignment horizontal="center" vertical="center" wrapText="1"/>
    </xf>
    <xf numFmtId="176" fontId="9" fillId="0" borderId="0" xfId="2" applyNumberFormat="1" applyFont="1" applyAlignment="1">
      <alignment horizontal="right" vertical="center" wrapText="1"/>
    </xf>
    <xf numFmtId="177" fontId="9" fillId="0" borderId="0" xfId="1" applyNumberFormat="1" applyFont="1" applyAlignment="1">
      <alignment vertical="center" wrapText="1"/>
    </xf>
    <xf numFmtId="38" fontId="9" fillId="0" borderId="0" xfId="1" applyNumberFormat="1" applyFont="1" applyAlignment="1">
      <alignment vertical="center" wrapText="1"/>
    </xf>
    <xf numFmtId="38" fontId="9" fillId="0" borderId="0" xfId="2" applyFont="1" applyAlignment="1">
      <alignment vertical="center" wrapText="1"/>
    </xf>
    <xf numFmtId="0" fontId="11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42" fontId="8" fillId="0" borderId="3" xfId="1" applyNumberFormat="1" applyFont="1" applyBorder="1" applyAlignment="1">
      <alignment horizontal="right" vertical="center" wrapText="1"/>
    </xf>
    <xf numFmtId="38" fontId="9" fillId="0" borderId="0" xfId="2" applyFont="1" applyAlignment="1">
      <alignment horizontal="right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right" wrapText="1"/>
    </xf>
    <xf numFmtId="177" fontId="9" fillId="0" borderId="0" xfId="1" applyNumberFormat="1" applyFont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vertical="center" wrapText="1"/>
    </xf>
    <xf numFmtId="177" fontId="9" fillId="0" borderId="5" xfId="1" applyNumberFormat="1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7" fontId="0" fillId="0" borderId="0" xfId="0" applyNumberFormat="1"/>
    <xf numFmtId="0" fontId="1" fillId="0" borderId="0" xfId="1" applyAlignment="1">
      <alignment vertical="top" wrapText="1"/>
    </xf>
    <xf numFmtId="0" fontId="9" fillId="0" borderId="0" xfId="1" applyFont="1" applyFill="1" applyAlignment="1">
      <alignment vertical="center" wrapText="1"/>
    </xf>
    <xf numFmtId="44" fontId="0" fillId="0" borderId="0" xfId="0" applyNumberFormat="1"/>
    <xf numFmtId="181" fontId="0" fillId="0" borderId="0" xfId="5" applyNumberFormat="1" applyFont="1" applyAlignment="1"/>
    <xf numFmtId="38" fontId="0" fillId="0" borderId="0" xfId="6" applyFont="1" applyAlignment="1"/>
    <xf numFmtId="0" fontId="4" fillId="0" borderId="0" xfId="1" applyFont="1" applyAlignment="1">
      <alignment vertical="center" wrapText="1"/>
    </xf>
    <xf numFmtId="178" fontId="9" fillId="0" borderId="0" xfId="2" applyNumberFormat="1" applyFont="1" applyFill="1" applyAlignment="1">
      <alignment vertical="center" wrapText="1"/>
    </xf>
    <xf numFmtId="0" fontId="1" fillId="0" borderId="0" xfId="1" applyFill="1" applyAlignment="1">
      <alignment wrapText="1"/>
    </xf>
    <xf numFmtId="0" fontId="9" fillId="0" borderId="0" xfId="1" applyFont="1" applyFill="1" applyAlignment="1">
      <alignment horizontal="left" vertical="center" wrapText="1" indent="1"/>
    </xf>
    <xf numFmtId="0" fontId="4" fillId="0" borderId="0" xfId="1" applyFont="1" applyFill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176" fontId="9" fillId="0" borderId="0" xfId="2" applyNumberFormat="1" applyFont="1" applyFill="1" applyAlignment="1">
      <alignment horizontal="right" vertical="center" wrapText="1"/>
    </xf>
    <xf numFmtId="42" fontId="9" fillId="0" borderId="0" xfId="1" applyNumberFormat="1" applyFont="1" applyFill="1" applyAlignment="1">
      <alignment horizontal="right" vertical="center" wrapText="1"/>
    </xf>
    <xf numFmtId="177" fontId="9" fillId="0" borderId="0" xfId="1" applyNumberFormat="1" applyFont="1" applyFill="1" applyAlignment="1">
      <alignment vertical="center" wrapText="1"/>
    </xf>
    <xf numFmtId="38" fontId="9" fillId="0" borderId="0" xfId="1" applyNumberFormat="1" applyFont="1" applyFill="1" applyAlignment="1">
      <alignment vertical="center" wrapText="1"/>
    </xf>
    <xf numFmtId="38" fontId="9" fillId="0" borderId="0" xfId="2" applyFont="1" applyFill="1" applyAlignment="1">
      <alignment vertical="center" wrapText="1"/>
    </xf>
    <xf numFmtId="0" fontId="0" fillId="0" borderId="0" xfId="0" applyBorder="1"/>
    <xf numFmtId="38" fontId="9" fillId="0" borderId="0" xfId="2" applyFont="1" applyFill="1" applyAlignment="1">
      <alignment wrapText="1"/>
    </xf>
    <xf numFmtId="38" fontId="9" fillId="0" borderId="1" xfId="2" applyFont="1" applyFill="1" applyBorder="1" applyAlignment="1">
      <alignment horizontal="center" vertical="center" wrapText="1"/>
    </xf>
    <xf numFmtId="176" fontId="9" fillId="0" borderId="0" xfId="3" applyNumberFormat="1" applyFont="1" applyFill="1" applyAlignment="1">
      <alignment vertical="center" wrapText="1"/>
    </xf>
    <xf numFmtId="38" fontId="9" fillId="0" borderId="0" xfId="3" applyFont="1" applyFill="1" applyAlignment="1">
      <alignment wrapText="1"/>
    </xf>
    <xf numFmtId="182" fontId="9" fillId="0" borderId="0" xfId="4" applyNumberFormat="1" applyFont="1" applyFill="1" applyAlignment="1">
      <alignment vertical="center" wrapText="1"/>
    </xf>
    <xf numFmtId="181" fontId="9" fillId="0" borderId="0" xfId="4" applyNumberFormat="1" applyFont="1" applyFill="1" applyAlignment="1">
      <alignment vertical="center" wrapText="1"/>
    </xf>
    <xf numFmtId="38" fontId="9" fillId="0" borderId="1" xfId="3" applyFont="1" applyFill="1" applyBorder="1" applyAlignment="1">
      <alignment horizontal="center" vertical="center" wrapText="1"/>
    </xf>
    <xf numFmtId="178" fontId="9" fillId="0" borderId="0" xfId="3" applyNumberFormat="1" applyFont="1" applyFill="1" applyAlignment="1">
      <alignment vertical="center" wrapText="1"/>
    </xf>
    <xf numFmtId="182" fontId="9" fillId="0" borderId="3" xfId="4" applyNumberFormat="1" applyFont="1" applyFill="1" applyBorder="1" applyAlignment="1">
      <alignment vertical="center" wrapText="1"/>
    </xf>
    <xf numFmtId="181" fontId="9" fillId="0" borderId="0" xfId="4" applyNumberFormat="1" applyFont="1" applyFill="1" applyBorder="1" applyAlignment="1">
      <alignment vertical="center" wrapText="1"/>
    </xf>
    <xf numFmtId="183" fontId="9" fillId="0" borderId="0" xfId="4" applyNumberFormat="1" applyFont="1" applyFill="1" applyAlignment="1">
      <alignment vertical="center" wrapText="1"/>
    </xf>
    <xf numFmtId="38" fontId="9" fillId="0" borderId="0" xfId="3" applyFont="1" applyFill="1" applyAlignment="1">
      <alignment vertical="center" wrapText="1"/>
    </xf>
    <xf numFmtId="38" fontId="9" fillId="0" borderId="0" xfId="3" applyFont="1" applyFill="1" applyBorder="1" applyAlignment="1">
      <alignment horizontal="right" vertical="center" wrapText="1"/>
    </xf>
    <xf numFmtId="182" fontId="9" fillId="0" borderId="0" xfId="4" applyNumberFormat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38" fontId="9" fillId="0" borderId="0" xfId="3" applyFont="1" applyFill="1" applyBorder="1" applyAlignment="1">
      <alignment vertical="center" wrapText="1"/>
    </xf>
    <xf numFmtId="38" fontId="9" fillId="0" borderId="0" xfId="3" applyFont="1" applyFill="1" applyBorder="1" applyAlignment="1">
      <alignment wrapText="1"/>
    </xf>
    <xf numFmtId="38" fontId="1" fillId="0" borderId="1" xfId="3" applyFont="1" applyFill="1" applyBorder="1" applyAlignment="1">
      <alignment horizontal="center" vertical="center" wrapText="1"/>
    </xf>
    <xf numFmtId="38" fontId="9" fillId="0" borderId="1" xfId="3" applyFont="1" applyFill="1" applyBorder="1" applyAlignment="1">
      <alignment horizontal="right" vertical="center" wrapText="1"/>
    </xf>
    <xf numFmtId="38" fontId="9" fillId="0" borderId="2" xfId="3" applyFont="1" applyFill="1" applyBorder="1" applyAlignment="1">
      <alignment horizontal="center" vertical="center" wrapText="1"/>
    </xf>
    <xf numFmtId="38" fontId="1" fillId="0" borderId="0" xfId="3" applyFont="1" applyFill="1" applyBorder="1" applyAlignment="1">
      <alignment wrapText="1"/>
    </xf>
    <xf numFmtId="184" fontId="9" fillId="0" borderId="0" xfId="2" applyNumberFormat="1" applyFont="1" applyFill="1" applyAlignment="1">
      <alignment vertical="center" wrapText="1"/>
    </xf>
    <xf numFmtId="185" fontId="9" fillId="0" borderId="0" xfId="2" applyNumberFormat="1" applyFont="1" applyFill="1" applyAlignment="1">
      <alignment vertical="center" wrapText="1"/>
    </xf>
    <xf numFmtId="186" fontId="9" fillId="0" borderId="0" xfId="2" applyNumberFormat="1" applyFont="1" applyFill="1" applyAlignment="1">
      <alignment vertical="center" wrapText="1"/>
    </xf>
    <xf numFmtId="40" fontId="9" fillId="0" borderId="0" xfId="3" applyNumberFormat="1" applyFont="1" applyFill="1" applyBorder="1" applyAlignment="1">
      <alignment vertical="center" wrapText="1"/>
    </xf>
    <xf numFmtId="185" fontId="9" fillId="0" borderId="6" xfId="2" applyNumberFormat="1" applyFont="1" applyFill="1" applyBorder="1" applyAlignment="1">
      <alignment vertical="center" wrapText="1"/>
    </xf>
    <xf numFmtId="186" fontId="9" fillId="0" borderId="6" xfId="2" applyNumberFormat="1" applyFont="1" applyFill="1" applyBorder="1" applyAlignment="1">
      <alignment vertical="center" wrapText="1"/>
    </xf>
    <xf numFmtId="40" fontId="9" fillId="0" borderId="6" xfId="3" applyNumberFormat="1" applyFont="1" applyFill="1" applyBorder="1" applyAlignment="1">
      <alignment vertical="center" wrapText="1"/>
    </xf>
    <xf numFmtId="187" fontId="8" fillId="0" borderId="0" xfId="2" applyNumberFormat="1" applyFont="1" applyFill="1" applyBorder="1" applyAlignment="1">
      <alignment horizontal="right" vertical="center" wrapText="1"/>
    </xf>
    <xf numFmtId="178" fontId="8" fillId="0" borderId="0" xfId="2" applyNumberFormat="1" applyFont="1" applyFill="1" applyAlignment="1">
      <alignment vertical="center" wrapText="1"/>
    </xf>
    <xf numFmtId="176" fontId="8" fillId="0" borderId="0" xfId="2" applyNumberFormat="1" applyFont="1" applyFill="1" applyBorder="1" applyAlignment="1">
      <alignment horizontal="right" vertical="center" wrapText="1"/>
    </xf>
    <xf numFmtId="187" fontId="8" fillId="0" borderId="3" xfId="2" applyNumberFormat="1" applyFont="1" applyFill="1" applyBorder="1" applyAlignment="1">
      <alignment horizontal="right" vertical="center" wrapText="1"/>
    </xf>
    <xf numFmtId="178" fontId="8" fillId="0" borderId="3" xfId="2" applyNumberFormat="1" applyFont="1" applyFill="1" applyBorder="1" applyAlignment="1">
      <alignment vertical="center" wrapText="1"/>
    </xf>
    <xf numFmtId="176" fontId="8" fillId="0" borderId="3" xfId="2" applyNumberFormat="1" applyFont="1" applyFill="1" applyBorder="1" applyAlignment="1">
      <alignment horizontal="right" vertical="center" wrapText="1"/>
    </xf>
    <xf numFmtId="181" fontId="8" fillId="0" borderId="0" xfId="4" applyNumberFormat="1" applyFont="1" applyFill="1" applyBorder="1" applyAlignment="1">
      <alignment horizontal="right" vertical="center" wrapText="1"/>
    </xf>
    <xf numFmtId="182" fontId="9" fillId="0" borderId="7" xfId="4" applyNumberFormat="1" applyFont="1" applyFill="1" applyBorder="1" applyAlignment="1">
      <alignment vertical="center" wrapText="1"/>
    </xf>
    <xf numFmtId="182" fontId="9" fillId="0" borderId="8" xfId="4" applyNumberFormat="1" applyFont="1" applyFill="1" applyBorder="1" applyAlignment="1">
      <alignment vertical="center" wrapText="1"/>
    </xf>
    <xf numFmtId="181" fontId="9" fillId="0" borderId="0" xfId="4" applyNumberFormat="1" applyFont="1" applyFill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42" fontId="9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9" fillId="0" borderId="2" xfId="1" applyFont="1" applyFill="1" applyBorder="1" applyAlignment="1">
      <alignment horizontal="center" vertical="center" wrapText="1"/>
    </xf>
    <xf numFmtId="38" fontId="9" fillId="0" borderId="0" xfId="1" applyNumberFormat="1" applyFont="1" applyFill="1" applyAlignment="1">
      <alignment horizontal="right" wrapText="1"/>
    </xf>
    <xf numFmtId="38" fontId="9" fillId="0" borderId="0" xfId="1" applyNumberFormat="1" applyFont="1" applyFill="1" applyAlignment="1">
      <alignment wrapText="1"/>
    </xf>
    <xf numFmtId="177" fontId="9" fillId="0" borderId="0" xfId="1" applyNumberFormat="1" applyFont="1" applyFill="1" applyAlignment="1">
      <alignment wrapText="1"/>
    </xf>
    <xf numFmtId="177" fontId="9" fillId="0" borderId="0" xfId="1" applyNumberFormat="1" applyFont="1" applyFill="1" applyBorder="1" applyAlignment="1">
      <alignment wrapText="1"/>
    </xf>
    <xf numFmtId="177" fontId="9" fillId="0" borderId="0" xfId="1" applyNumberFormat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 wrapText="1"/>
    </xf>
    <xf numFmtId="179" fontId="9" fillId="0" borderId="0" xfId="1" applyNumberFormat="1" applyFont="1" applyFill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9" fillId="0" borderId="0" xfId="0" applyFont="1"/>
    <xf numFmtId="0" fontId="19" fillId="0" borderId="4" xfId="0" applyFont="1" applyBorder="1"/>
    <xf numFmtId="0" fontId="20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38" fontId="19" fillId="0" borderId="0" xfId="3" applyFont="1" applyAlignment="1"/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7" fontId="19" fillId="0" borderId="0" xfId="0" applyNumberFormat="1" applyFont="1"/>
    <xf numFmtId="177" fontId="19" fillId="0" borderId="0" xfId="0" applyNumberFormat="1" applyFont="1" applyAlignment="1">
      <alignment horizontal="right"/>
    </xf>
    <xf numFmtId="0" fontId="19" fillId="0" borderId="3" xfId="0" applyFont="1" applyBorder="1"/>
    <xf numFmtId="38" fontId="19" fillId="0" borderId="4" xfId="3" applyFont="1" applyBorder="1" applyAlignment="1"/>
    <xf numFmtId="176" fontId="9" fillId="0" borderId="4" xfId="2" applyNumberFormat="1" applyFont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38" fontId="21" fillId="0" borderId="5" xfId="0" applyNumberFormat="1" applyFont="1" applyBorder="1"/>
    <xf numFmtId="187" fontId="9" fillId="0" borderId="4" xfId="2" applyNumberFormat="1" applyFont="1" applyFill="1" applyBorder="1" applyAlignment="1">
      <alignment horizontal="right" vertical="center" wrapText="1"/>
    </xf>
    <xf numFmtId="178" fontId="9" fillId="0" borderId="4" xfId="2" applyNumberFormat="1" applyFont="1" applyFill="1" applyBorder="1" applyAlignment="1">
      <alignment vertical="center" wrapText="1"/>
    </xf>
    <xf numFmtId="176" fontId="9" fillId="0" borderId="4" xfId="2" applyNumberFormat="1" applyFont="1" applyFill="1" applyBorder="1" applyAlignment="1">
      <alignment horizontal="right" vertical="center" wrapText="1"/>
    </xf>
    <xf numFmtId="42" fontId="9" fillId="0" borderId="4" xfId="1" applyNumberFormat="1" applyFont="1" applyBorder="1" applyAlignment="1">
      <alignment horizontal="right" vertical="center" wrapText="1"/>
    </xf>
    <xf numFmtId="182" fontId="8" fillId="0" borderId="0" xfId="4" applyNumberFormat="1" applyFont="1" applyFill="1" applyAlignment="1">
      <alignment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wrapText="1"/>
    </xf>
    <xf numFmtId="0" fontId="24" fillId="0" borderId="1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23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left" vertical="center" wrapText="1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84" fontId="9" fillId="0" borderId="0" xfId="1" applyNumberFormat="1" applyFont="1" applyAlignment="1">
      <alignment horizontal="right" vertical="center" wrapText="1"/>
    </xf>
    <xf numFmtId="38" fontId="9" fillId="0" borderId="0" xfId="1" applyNumberFormat="1" applyFont="1" applyAlignment="1">
      <alignment wrapText="1"/>
    </xf>
    <xf numFmtId="177" fontId="9" fillId="2" borderId="0" xfId="1" applyNumberFormat="1" applyFont="1" applyFill="1" applyAlignment="1">
      <alignment wrapText="1"/>
    </xf>
    <xf numFmtId="44" fontId="9" fillId="0" borderId="0" xfId="1" applyNumberFormat="1" applyFont="1" applyAlignment="1">
      <alignment vertical="center" wrapText="1"/>
    </xf>
    <xf numFmtId="44" fontId="9" fillId="0" borderId="6" xfId="1" applyNumberFormat="1" applyFont="1" applyBorder="1" applyAlignment="1">
      <alignment vertical="center" wrapText="1"/>
    </xf>
    <xf numFmtId="38" fontId="9" fillId="0" borderId="0" xfId="1" applyNumberFormat="1" applyFont="1" applyAlignment="1">
      <alignment horizontal="right" vertical="center" wrapText="1"/>
    </xf>
    <xf numFmtId="187" fontId="9" fillId="0" borderId="0" xfId="2" applyNumberFormat="1" applyFont="1" applyFill="1" applyBorder="1" applyAlignment="1">
      <alignment horizontal="right" vertical="center" wrapText="1"/>
    </xf>
    <xf numFmtId="0" fontId="9" fillId="2" borderId="0" xfId="1" applyFont="1" applyFill="1" applyAlignment="1">
      <alignment vertical="center" wrapText="1"/>
    </xf>
    <xf numFmtId="180" fontId="9" fillId="2" borderId="0" xfId="1" applyNumberFormat="1" applyFont="1" applyFill="1" applyAlignment="1">
      <alignment vertical="center" wrapText="1"/>
    </xf>
    <xf numFmtId="6" fontId="9" fillId="2" borderId="0" xfId="1" applyNumberFormat="1" applyFont="1" applyFill="1" applyAlignment="1">
      <alignment vertical="center" wrapText="1"/>
    </xf>
    <xf numFmtId="10" fontId="9" fillId="2" borderId="0" xfId="1" applyNumberFormat="1" applyFont="1" applyFill="1" applyAlignment="1">
      <alignment vertical="center" wrapText="1"/>
    </xf>
    <xf numFmtId="176" fontId="9" fillId="2" borderId="0" xfId="2" applyNumberFormat="1" applyFont="1" applyFill="1" applyAlignment="1">
      <alignment horizontal="right" vertical="center" wrapText="1"/>
    </xf>
    <xf numFmtId="42" fontId="9" fillId="2" borderId="0" xfId="1" applyNumberFormat="1" applyFont="1" applyFill="1" applyAlignment="1">
      <alignment horizontal="right" vertical="center" wrapText="1"/>
    </xf>
    <xf numFmtId="38" fontId="0" fillId="0" borderId="0" xfId="6" applyFont="1" applyFill="1" applyAlignment="1"/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top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0" fillId="0" borderId="0" xfId="0" applyFill="1"/>
    <xf numFmtId="0" fontId="5" fillId="0" borderId="0" xfId="1" applyFont="1" applyFill="1" applyAlignment="1">
      <alignment vertical="center" wrapText="1"/>
    </xf>
    <xf numFmtId="184" fontId="9" fillId="0" borderId="0" xfId="1" applyNumberFormat="1" applyFont="1" applyFill="1" applyAlignment="1">
      <alignment horizontal="right" vertical="center" wrapText="1"/>
    </xf>
    <xf numFmtId="0" fontId="0" fillId="0" borderId="0" xfId="0" applyFill="1" applyBorder="1"/>
    <xf numFmtId="44" fontId="9" fillId="0" borderId="0" xfId="1" applyNumberFormat="1" applyFont="1" applyFill="1" applyAlignment="1">
      <alignment vertical="center" wrapText="1"/>
    </xf>
    <xf numFmtId="44" fontId="9" fillId="0" borderId="6" xfId="1" applyNumberFormat="1" applyFont="1" applyFill="1" applyBorder="1" applyAlignment="1">
      <alignment vertical="center" wrapText="1"/>
    </xf>
    <xf numFmtId="38" fontId="9" fillId="0" borderId="0" xfId="1" applyNumberFormat="1" applyFont="1" applyFill="1" applyAlignment="1">
      <alignment horizontal="right" vertical="center" wrapText="1"/>
    </xf>
    <xf numFmtId="180" fontId="9" fillId="0" borderId="0" xfId="1" applyNumberFormat="1" applyFont="1" applyFill="1" applyAlignment="1">
      <alignment vertical="center" wrapText="1"/>
    </xf>
    <xf numFmtId="6" fontId="9" fillId="0" borderId="0" xfId="1" applyNumberFormat="1" applyFont="1" applyFill="1" applyAlignment="1">
      <alignment vertical="center" wrapText="1"/>
    </xf>
    <xf numFmtId="10" fontId="9" fillId="0" borderId="0" xfId="1" applyNumberFormat="1" applyFont="1" applyFill="1" applyAlignment="1">
      <alignment vertical="center" wrapText="1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42" fontId="9" fillId="0" borderId="4" xfId="1" applyNumberFormat="1" applyFont="1" applyFill="1" applyBorder="1" applyAlignment="1">
      <alignment horizontal="right" vertical="center" wrapText="1"/>
    </xf>
    <xf numFmtId="42" fontId="8" fillId="0" borderId="3" xfId="1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Continuous" vertical="center" wrapText="1"/>
    </xf>
    <xf numFmtId="0" fontId="3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77" fontId="31" fillId="0" borderId="0" xfId="6" applyNumberFormat="1" applyFont="1" applyAlignment="1">
      <alignment horizontal="right" vertical="center"/>
    </xf>
    <xf numFmtId="177" fontId="31" fillId="0" borderId="4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7" fontId="31" fillId="0" borderId="5" xfId="6" applyNumberFormat="1" applyFont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177" fontId="31" fillId="0" borderId="6" xfId="6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177" fontId="31" fillId="0" borderId="0" xfId="6" applyNumberFormat="1" applyFont="1" applyBorder="1" applyAlignment="1">
      <alignment horizontal="right" vertical="center"/>
    </xf>
    <xf numFmtId="177" fontId="31" fillId="0" borderId="0" xfId="0" applyNumberFormat="1" applyFont="1" applyAlignment="1">
      <alignment vertical="center"/>
    </xf>
    <xf numFmtId="177" fontId="31" fillId="0" borderId="0" xfId="6" applyNumberFormat="1" applyFont="1" applyAlignment="1">
      <alignment horizontal="right" vertical="center" wrapText="1"/>
    </xf>
    <xf numFmtId="177" fontId="33" fillId="0" borderId="0" xfId="0" applyNumberFormat="1" applyFont="1" applyAlignment="1">
      <alignment horizontal="right" vertical="center" shrinkToFit="1"/>
    </xf>
    <xf numFmtId="177" fontId="34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vertical="top" wrapText="1" shrinkToFit="1"/>
    </xf>
    <xf numFmtId="188" fontId="33" fillId="0" borderId="0" xfId="0" applyNumberFormat="1" applyFont="1" applyAlignment="1">
      <alignment vertical="top" wrapText="1" shrinkToFit="1"/>
    </xf>
    <xf numFmtId="177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wrapText="1"/>
    </xf>
    <xf numFmtId="1" fontId="33" fillId="0" borderId="0" xfId="0" applyNumberFormat="1" applyFont="1" applyAlignment="1">
      <alignment vertical="top" wrapText="1" shrinkToFit="1"/>
    </xf>
    <xf numFmtId="0" fontId="34" fillId="0" borderId="0" xfId="0" applyFont="1" applyAlignment="1">
      <alignment vertical="top" wrapText="1"/>
    </xf>
    <xf numFmtId="177" fontId="33" fillId="0" borderId="0" xfId="0" applyNumberFormat="1" applyFont="1" applyAlignment="1">
      <alignment vertical="top" wrapText="1" shrinkToFit="1"/>
    </xf>
    <xf numFmtId="189" fontId="33" fillId="0" borderId="0" xfId="0" applyNumberFormat="1" applyFont="1" applyAlignment="1">
      <alignment vertical="top" wrapText="1" shrinkToFit="1"/>
    </xf>
    <xf numFmtId="0" fontId="31" fillId="0" borderId="0" xfId="0" applyFont="1" applyAlignment="1">
      <alignment vertical="top" wrapText="1"/>
    </xf>
    <xf numFmtId="177" fontId="31" fillId="0" borderId="4" xfId="0" applyNumberFormat="1" applyFont="1" applyBorder="1" applyAlignment="1">
      <alignment horizontal="right" vertical="center"/>
    </xf>
    <xf numFmtId="177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top" wrapText="1"/>
    </xf>
    <xf numFmtId="177" fontId="31" fillId="0" borderId="12" xfId="0" applyNumberFormat="1" applyFont="1" applyBorder="1" applyAlignment="1">
      <alignment horizontal="right" vertical="center"/>
    </xf>
    <xf numFmtId="177" fontId="31" fillId="0" borderId="3" xfId="0" applyNumberFormat="1" applyFont="1" applyBorder="1" applyAlignment="1">
      <alignment horizontal="right" vertical="center"/>
    </xf>
    <xf numFmtId="177" fontId="31" fillId="0" borderId="5" xfId="0" applyNumberFormat="1" applyFont="1" applyBorder="1" applyAlignment="1">
      <alignment horizontal="right" vertical="center"/>
    </xf>
    <xf numFmtId="38" fontId="31" fillId="0" borderId="0" xfId="6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right" vertical="center"/>
    </xf>
    <xf numFmtId="177" fontId="31" fillId="0" borderId="0" xfId="0" applyNumberFormat="1" applyFont="1" applyAlignment="1">
      <alignment horizontal="right" vertical="center" wrapText="1"/>
    </xf>
    <xf numFmtId="177" fontId="31" fillId="0" borderId="6" xfId="0" applyNumberFormat="1" applyFont="1" applyBorder="1" applyAlignment="1">
      <alignment horizontal="right" vertical="center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top" wrapText="1"/>
    </xf>
    <xf numFmtId="0" fontId="23" fillId="0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</cellXfs>
  <cellStyles count="7">
    <cellStyle name="パーセント" xfId="5" builtinId="5"/>
    <cellStyle name="パーセント 2" xfId="4" xr:uid="{00000000-0005-0000-0000-000001000000}"/>
    <cellStyle name="桁区切り" xfId="6" builtinId="6"/>
    <cellStyle name="桁区切り 2 2" xfId="3" xr:uid="{00000000-0005-0000-0000-000003000000}"/>
    <cellStyle name="桁区切り 3" xfId="2" xr:uid="{00000000-0005-0000-0000-000004000000}"/>
    <cellStyle name="標準" xfId="0" builtinId="0"/>
    <cellStyle name="標準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2:P77"/>
  <sheetViews>
    <sheetView topLeftCell="A39" workbookViewId="0">
      <selection activeCell="K51" sqref="K51"/>
    </sheetView>
  </sheetViews>
  <sheetFormatPr baseColWidth="10" defaultColWidth="8.83203125" defaultRowHeight="18"/>
  <cols>
    <col min="1" max="1" width="5.6640625" style="165" customWidth="1"/>
    <col min="2" max="2" width="36.1640625" style="165" customWidth="1"/>
    <col min="3" max="16384" width="8.83203125" style="165"/>
  </cols>
  <sheetData>
    <row r="2" spans="1:8">
      <c r="A2" s="162" t="s">
        <v>0</v>
      </c>
      <c r="B2" s="163" t="s">
        <v>0</v>
      </c>
      <c r="C2" s="164"/>
      <c r="D2" s="164"/>
      <c r="E2" s="164"/>
      <c r="F2" s="164"/>
      <c r="G2" s="164"/>
      <c r="H2" s="164"/>
    </row>
    <row r="3" spans="1:8">
      <c r="A3" s="164"/>
      <c r="B3" s="159" t="s">
        <v>24</v>
      </c>
      <c r="C3" s="222" t="s">
        <v>1</v>
      </c>
      <c r="D3" s="222"/>
      <c r="E3" s="222"/>
      <c r="F3" s="222" t="s">
        <v>2</v>
      </c>
      <c r="G3" s="222"/>
      <c r="H3" s="222"/>
    </row>
    <row r="4" spans="1:8">
      <c r="A4" s="164"/>
      <c r="B4" s="166" t="s">
        <v>25</v>
      </c>
      <c r="C4" s="222"/>
      <c r="D4" s="222"/>
      <c r="E4" s="222"/>
      <c r="F4" s="222"/>
      <c r="G4" s="222"/>
      <c r="H4" s="222"/>
    </row>
    <row r="5" spans="1:8" ht="19" thickBot="1">
      <c r="A5" s="164"/>
      <c r="B5" s="160"/>
      <c r="C5" s="50" t="s">
        <v>26</v>
      </c>
      <c r="D5" s="50" t="s">
        <v>3</v>
      </c>
      <c r="E5" s="50" t="s">
        <v>4</v>
      </c>
      <c r="F5" s="161" t="s">
        <v>27</v>
      </c>
      <c r="G5" s="161" t="s">
        <v>4</v>
      </c>
      <c r="H5" s="161" t="s">
        <v>5</v>
      </c>
    </row>
    <row r="6" spans="1:8" ht="5" customHeight="1">
      <c r="A6" s="164"/>
      <c r="B6" s="48"/>
      <c r="C6" s="51"/>
      <c r="D6" s="51"/>
      <c r="E6" s="51"/>
      <c r="F6" s="51"/>
      <c r="G6" s="51"/>
      <c r="H6" s="51"/>
    </row>
    <row r="7" spans="1:8">
      <c r="A7" s="164"/>
      <c r="B7" s="52" t="s">
        <v>59</v>
      </c>
      <c r="C7" s="225" t="s">
        <v>98</v>
      </c>
      <c r="D7" s="225"/>
      <c r="E7" s="42"/>
      <c r="F7" s="42"/>
      <c r="G7" s="42"/>
      <c r="H7" s="42"/>
    </row>
    <row r="8" spans="1:8">
      <c r="A8" s="164"/>
      <c r="B8" s="49" t="s">
        <v>6</v>
      </c>
      <c r="C8" s="48"/>
      <c r="D8" s="48"/>
      <c r="E8" s="48"/>
      <c r="F8" s="48"/>
      <c r="G8" s="48"/>
      <c r="H8" s="48"/>
    </row>
    <row r="9" spans="1:8">
      <c r="A9" s="164"/>
      <c r="B9" s="42" t="s">
        <v>7</v>
      </c>
      <c r="C9" s="74">
        <v>12475.661499489654</v>
      </c>
      <c r="D9" s="54">
        <v>1344502.0397999999</v>
      </c>
      <c r="E9" s="54">
        <v>2010506.361648333</v>
      </c>
      <c r="F9" s="71">
        <v>35860.220840679227</v>
      </c>
      <c r="G9" s="54">
        <v>3864656</v>
      </c>
      <c r="H9" s="54">
        <v>3348042</v>
      </c>
    </row>
    <row r="10" spans="1:8" ht="19" thickBot="1">
      <c r="A10" s="164"/>
      <c r="B10" s="42" t="s">
        <v>8</v>
      </c>
      <c r="C10" s="75">
        <v>109.26204880764593</v>
      </c>
      <c r="D10" s="59">
        <v>11775.171</v>
      </c>
      <c r="E10" s="59">
        <v>21024.493999999999</v>
      </c>
      <c r="F10" s="59">
        <v>404.63951006773686</v>
      </c>
      <c r="G10" s="59">
        <v>43608</v>
      </c>
      <c r="H10" s="59">
        <v>85093</v>
      </c>
    </row>
    <row r="11" spans="1:8" ht="3" customHeight="1">
      <c r="A11" s="164"/>
      <c r="B11" s="42"/>
      <c r="C11" s="65"/>
      <c r="D11" s="98"/>
      <c r="E11" s="98"/>
      <c r="F11" s="98"/>
      <c r="G11" s="98"/>
      <c r="H11" s="98"/>
    </row>
    <row r="12" spans="1:8" ht="19" thickBot="1">
      <c r="A12" s="164"/>
      <c r="B12" s="49" t="s">
        <v>9</v>
      </c>
      <c r="C12" s="75">
        <v>12584.9235482973</v>
      </c>
      <c r="D12" s="59">
        <v>1356277.2108</v>
      </c>
      <c r="E12" s="59">
        <v>2031530.855648333</v>
      </c>
      <c r="F12" s="59">
        <v>36264.860350746967</v>
      </c>
      <c r="G12" s="59">
        <v>3908264</v>
      </c>
      <c r="H12" s="59">
        <v>3433135</v>
      </c>
    </row>
    <row r="13" spans="1:8" ht="5.75" customHeight="1">
      <c r="A13" s="164"/>
      <c r="B13" s="48"/>
      <c r="C13" s="76"/>
      <c r="D13" s="51"/>
      <c r="E13" s="51"/>
      <c r="F13" s="51"/>
      <c r="G13" s="51"/>
      <c r="H13" s="51"/>
    </row>
    <row r="14" spans="1:8">
      <c r="A14" s="164"/>
      <c r="B14" s="42" t="s">
        <v>10</v>
      </c>
      <c r="C14" s="75"/>
      <c r="D14" s="99"/>
      <c r="E14" s="99"/>
      <c r="F14" s="99"/>
      <c r="G14" s="99"/>
      <c r="H14" s="99"/>
    </row>
    <row r="15" spans="1:8">
      <c r="A15" s="164"/>
      <c r="B15" s="42" t="s">
        <v>11</v>
      </c>
      <c r="C15" s="75">
        <v>11777.117936345921</v>
      </c>
      <c r="D15" s="59">
        <v>1269220</v>
      </c>
      <c r="E15" s="59">
        <v>1533819</v>
      </c>
      <c r="F15" s="59">
        <v>27442.757724784264</v>
      </c>
      <c r="G15" s="59">
        <v>2957506</v>
      </c>
      <c r="H15" s="59">
        <v>2476267</v>
      </c>
    </row>
    <row r="16" spans="1:8">
      <c r="A16" s="164"/>
      <c r="B16" s="42" t="s">
        <v>12</v>
      </c>
      <c r="C16" s="75">
        <v>4837.7470539111073</v>
      </c>
      <c r="D16" s="59">
        <v>521364</v>
      </c>
      <c r="E16" s="59">
        <v>411717</v>
      </c>
      <c r="F16" s="59">
        <v>8090.0250533543658</v>
      </c>
      <c r="G16" s="59">
        <v>871862</v>
      </c>
      <c r="H16" s="59">
        <v>842822</v>
      </c>
    </row>
    <row r="17" spans="1:9" ht="19" thickBot="1">
      <c r="A17" s="164"/>
      <c r="B17" s="42" t="s">
        <v>52</v>
      </c>
      <c r="C17" s="75">
        <v>0</v>
      </c>
      <c r="D17" s="59">
        <v>0</v>
      </c>
      <c r="E17" s="59">
        <v>23604</v>
      </c>
      <c r="F17" s="59">
        <v>413.34323095481119</v>
      </c>
      <c r="G17" s="59">
        <v>44546</v>
      </c>
      <c r="H17" s="59">
        <v>40778</v>
      </c>
    </row>
    <row r="18" spans="1:9" ht="2.75" customHeight="1">
      <c r="A18" s="164"/>
      <c r="B18" s="42"/>
      <c r="C18" s="77"/>
      <c r="D18" s="60"/>
      <c r="E18" s="60"/>
      <c r="F18" s="60"/>
      <c r="G18" s="60"/>
      <c r="H18" s="60"/>
    </row>
    <row r="19" spans="1:9" ht="19" thickBot="1">
      <c r="A19" s="164"/>
      <c r="B19" s="49" t="s">
        <v>13</v>
      </c>
      <c r="C19" s="75">
        <v>16614.864990257029</v>
      </c>
      <c r="D19" s="59">
        <v>1790584</v>
      </c>
      <c r="E19" s="59">
        <v>1969140</v>
      </c>
      <c r="F19" s="59">
        <v>35946.126009093437</v>
      </c>
      <c r="G19" s="59">
        <v>3873914</v>
      </c>
      <c r="H19" s="59">
        <v>3359867</v>
      </c>
    </row>
    <row r="20" spans="1:9" ht="5" customHeight="1">
      <c r="A20" s="164"/>
      <c r="B20" s="48"/>
      <c r="C20" s="76"/>
      <c r="D20" s="51"/>
      <c r="E20" s="51"/>
      <c r="F20" s="51"/>
      <c r="G20" s="51"/>
      <c r="H20" s="51"/>
    </row>
    <row r="21" spans="1:9">
      <c r="A21" s="164"/>
      <c r="B21" s="42" t="s">
        <v>14</v>
      </c>
      <c r="C21" s="74">
        <v>-4029.9414419597288</v>
      </c>
      <c r="D21" s="47">
        <v>-434306.7892</v>
      </c>
      <c r="E21" s="54">
        <v>62390.855648332974</v>
      </c>
      <c r="F21" s="167">
        <v>318.73434165352955</v>
      </c>
      <c r="G21" s="54">
        <v>34350</v>
      </c>
      <c r="H21" s="54">
        <v>73268</v>
      </c>
      <c r="I21" s="168"/>
    </row>
    <row r="22" spans="1:9" ht="5.75" customHeight="1">
      <c r="A22" s="164"/>
      <c r="B22" s="42"/>
      <c r="C22" s="78"/>
      <c r="D22" s="100"/>
      <c r="E22" s="100"/>
      <c r="F22" s="100"/>
      <c r="G22" s="100"/>
      <c r="H22" s="100"/>
      <c r="I22" s="168"/>
    </row>
    <row r="23" spans="1:9">
      <c r="A23" s="164"/>
      <c r="B23" s="42" t="s">
        <v>15</v>
      </c>
      <c r="C23" s="79"/>
      <c r="D23" s="48"/>
      <c r="E23" s="48"/>
      <c r="F23" s="48"/>
      <c r="G23" s="48"/>
      <c r="H23" s="48"/>
    </row>
    <row r="24" spans="1:9">
      <c r="A24" s="164"/>
      <c r="B24" s="42" t="s">
        <v>16</v>
      </c>
      <c r="C24" s="102" t="s">
        <v>56</v>
      </c>
      <c r="D24" s="102">
        <v>2</v>
      </c>
      <c r="E24" s="102">
        <v>2</v>
      </c>
      <c r="F24" s="102" t="s">
        <v>125</v>
      </c>
      <c r="G24" s="102">
        <v>2</v>
      </c>
      <c r="H24" s="102">
        <v>2</v>
      </c>
    </row>
    <row r="25" spans="1:9">
      <c r="A25" s="164"/>
      <c r="B25" s="42" t="s">
        <v>17</v>
      </c>
      <c r="C25" s="102">
        <v>6.2540595713092699</v>
      </c>
      <c r="D25" s="102">
        <v>674</v>
      </c>
      <c r="E25" s="102">
        <v>556</v>
      </c>
      <c r="F25" s="102">
        <v>12.396770900992856</v>
      </c>
      <c r="G25" s="102">
        <v>1336</v>
      </c>
      <c r="H25" s="102">
        <v>785</v>
      </c>
    </row>
    <row r="26" spans="1:9">
      <c r="A26" s="164"/>
      <c r="B26" s="42" t="s">
        <v>18</v>
      </c>
      <c r="C26" s="103">
        <v>-56.379326343138167</v>
      </c>
      <c r="D26" s="103">
        <v>-6076</v>
      </c>
      <c r="E26" s="103">
        <v>-7155</v>
      </c>
      <c r="F26" s="103">
        <v>-126.11116266122298</v>
      </c>
      <c r="G26" s="103">
        <v>-13591</v>
      </c>
      <c r="H26" s="103">
        <v>-15485</v>
      </c>
    </row>
    <row r="27" spans="1:9">
      <c r="A27" s="164"/>
      <c r="B27" s="42" t="s">
        <v>116</v>
      </c>
      <c r="C27" s="103">
        <v>15.06912870000928</v>
      </c>
      <c r="D27" s="103">
        <v>1624</v>
      </c>
      <c r="E27" s="103">
        <v>4343</v>
      </c>
      <c r="F27" s="103">
        <v>60.193003618817855</v>
      </c>
      <c r="G27" s="103">
        <v>6487</v>
      </c>
      <c r="H27" s="103">
        <v>33218</v>
      </c>
    </row>
    <row r="28" spans="1:9" ht="19" thickBot="1">
      <c r="A28" s="164"/>
      <c r="B28" s="42" t="s">
        <v>19</v>
      </c>
      <c r="C28" s="103">
        <v>132.22390275586898</v>
      </c>
      <c r="D28" s="103">
        <v>14142</v>
      </c>
      <c r="E28" s="103">
        <v>5057</v>
      </c>
      <c r="F28" s="103">
        <v>38.535770622622252</v>
      </c>
      <c r="G28" s="103">
        <v>4153</v>
      </c>
      <c r="H28" s="103">
        <v>133</v>
      </c>
    </row>
    <row r="29" spans="1:9" ht="5.25" customHeight="1">
      <c r="A29" s="164"/>
      <c r="B29" s="48"/>
      <c r="C29" s="51"/>
      <c r="D29" s="51"/>
      <c r="E29" s="51"/>
      <c r="F29" s="51"/>
      <c r="G29" s="51"/>
      <c r="H29" s="51"/>
    </row>
    <row r="30" spans="1:9">
      <c r="A30" s="164"/>
      <c r="B30" s="49" t="s">
        <v>20</v>
      </c>
      <c r="C30" s="103">
        <v>97.18632272432032</v>
      </c>
      <c r="D30" s="103">
        <v>10366</v>
      </c>
      <c r="E30" s="103">
        <v>2803</v>
      </c>
      <c r="F30" s="103">
        <v>-14.967059478519069</v>
      </c>
      <c r="G30" s="103">
        <v>-1613</v>
      </c>
      <c r="H30" s="103">
        <v>18653</v>
      </c>
    </row>
    <row r="31" spans="1:9">
      <c r="A31" s="164"/>
      <c r="B31" s="42" t="s">
        <v>57</v>
      </c>
      <c r="C31" s="103">
        <v>176.57975317806441</v>
      </c>
      <c r="D31" s="103">
        <v>19030</v>
      </c>
      <c r="E31" s="103">
        <v>11429</v>
      </c>
      <c r="F31" s="103">
        <v>148.10244038229564</v>
      </c>
      <c r="G31" s="103">
        <v>15961</v>
      </c>
      <c r="H31" s="103">
        <v>25252</v>
      </c>
    </row>
    <row r="32" spans="1:9" ht="19" thickBot="1">
      <c r="A32" s="164"/>
      <c r="B32" s="42" t="s">
        <v>58</v>
      </c>
      <c r="C32" s="103">
        <v>0</v>
      </c>
      <c r="D32" s="103">
        <v>0</v>
      </c>
      <c r="E32" s="103">
        <v>280</v>
      </c>
      <c r="F32" s="103">
        <v>5.1869722557297955</v>
      </c>
      <c r="G32" s="103">
        <v>559</v>
      </c>
      <c r="H32" s="103">
        <v>-359</v>
      </c>
    </row>
    <row r="33" spans="1:8" ht="3.75" customHeight="1">
      <c r="A33" s="164"/>
      <c r="B33" s="48"/>
      <c r="C33" s="51"/>
      <c r="D33" s="51"/>
      <c r="E33" s="51"/>
      <c r="F33" s="51"/>
      <c r="G33" s="51"/>
      <c r="H33" s="51"/>
    </row>
    <row r="34" spans="1:8">
      <c r="A34" s="164"/>
      <c r="B34" s="42" t="s">
        <v>126</v>
      </c>
      <c r="C34" s="80">
        <v>-4110.334872413473</v>
      </c>
      <c r="D34" s="47">
        <v>-442970.7892</v>
      </c>
      <c r="E34" s="47">
        <v>54044.855648332974</v>
      </c>
      <c r="F34" s="80">
        <v>160.85181404843649</v>
      </c>
      <c r="G34" s="47">
        <v>17335</v>
      </c>
      <c r="H34" s="47">
        <v>66310</v>
      </c>
    </row>
    <row r="35" spans="1:8" ht="1.5" customHeight="1">
      <c r="A35" s="164"/>
      <c r="B35" s="48"/>
      <c r="C35" s="108"/>
      <c r="D35" s="108"/>
      <c r="E35" s="108"/>
      <c r="F35" s="108"/>
      <c r="G35" s="108"/>
      <c r="H35" s="108"/>
    </row>
    <row r="36" spans="1:8">
      <c r="A36" s="164"/>
      <c r="B36" s="42" t="s">
        <v>127</v>
      </c>
      <c r="C36" s="48"/>
      <c r="D36" s="48"/>
      <c r="E36" s="48"/>
      <c r="F36" s="48"/>
      <c r="G36" s="48"/>
      <c r="H36" s="48"/>
    </row>
    <row r="37" spans="1:8">
      <c r="A37" s="164"/>
      <c r="B37" s="49" t="s">
        <v>128</v>
      </c>
      <c r="C37" s="81">
        <v>-1.0218056973183633</v>
      </c>
      <c r="D37" s="82">
        <v>-110.12</v>
      </c>
      <c r="E37" s="169">
        <v>14.72</v>
      </c>
      <c r="F37" s="83">
        <v>4.2961863227243206E-2</v>
      </c>
      <c r="G37" s="169">
        <v>4.63</v>
      </c>
      <c r="H37" s="169">
        <v>18.059999999999999</v>
      </c>
    </row>
    <row r="38" spans="1:8" ht="19" thickBot="1">
      <c r="A38" s="164"/>
      <c r="B38" s="49" t="s">
        <v>129</v>
      </c>
      <c r="C38" s="84">
        <v>-1.0218056973183633</v>
      </c>
      <c r="D38" s="85">
        <v>-110.12</v>
      </c>
      <c r="E38" s="170">
        <v>12.86</v>
      </c>
      <c r="F38" s="86">
        <v>3.7672821750023198E-2</v>
      </c>
      <c r="G38" s="170">
        <v>4.0599999999999996</v>
      </c>
      <c r="H38" s="170">
        <v>15.71</v>
      </c>
    </row>
    <row r="39" spans="1:8" ht="19" thickTop="1">
      <c r="A39" s="164"/>
      <c r="B39" s="49"/>
      <c r="C39" s="42"/>
      <c r="D39" s="42"/>
      <c r="E39" s="42"/>
      <c r="F39" s="42"/>
      <c r="G39" s="42"/>
      <c r="H39" s="42"/>
    </row>
    <row r="40" spans="1:8">
      <c r="A40" s="164"/>
      <c r="B40" s="223" t="s">
        <v>28</v>
      </c>
      <c r="C40" s="223"/>
      <c r="D40" s="223"/>
      <c r="E40" s="223"/>
      <c r="F40" s="224"/>
      <c r="G40" s="224"/>
      <c r="H40" s="224"/>
    </row>
    <row r="41" spans="1:8">
      <c r="A41" s="164"/>
      <c r="B41" s="224"/>
      <c r="C41" s="222" t="s">
        <v>1</v>
      </c>
      <c r="D41" s="222"/>
      <c r="E41" s="222"/>
      <c r="F41" s="222" t="s">
        <v>2</v>
      </c>
      <c r="G41" s="222"/>
      <c r="H41" s="222"/>
    </row>
    <row r="42" spans="1:8">
      <c r="A42" s="164"/>
      <c r="B42" s="224"/>
      <c r="C42" s="222"/>
      <c r="D42" s="222"/>
      <c r="E42" s="222"/>
      <c r="F42" s="222"/>
      <c r="G42" s="222"/>
      <c r="H42" s="222"/>
    </row>
    <row r="43" spans="1:8" ht="19" thickBot="1">
      <c r="A43" s="164"/>
      <c r="B43" s="224"/>
      <c r="C43" s="50" t="s">
        <v>26</v>
      </c>
      <c r="D43" s="50" t="s">
        <v>3</v>
      </c>
      <c r="E43" s="50" t="s">
        <v>4</v>
      </c>
      <c r="F43" s="161" t="s">
        <v>27</v>
      </c>
      <c r="G43" s="161" t="s">
        <v>4</v>
      </c>
      <c r="H43" s="161" t="s">
        <v>5</v>
      </c>
    </row>
    <row r="44" spans="1:8" ht="6.75" customHeight="1">
      <c r="A44" s="164"/>
      <c r="B44" s="48"/>
      <c r="C44" s="51"/>
      <c r="D44" s="51"/>
      <c r="E44" s="51"/>
      <c r="F44" s="51"/>
      <c r="G44" s="51"/>
      <c r="H44" s="51"/>
    </row>
    <row r="45" spans="1:8">
      <c r="A45" s="164"/>
      <c r="B45" s="52" t="s">
        <v>29</v>
      </c>
      <c r="C45" s="42"/>
      <c r="D45" s="42"/>
      <c r="E45" s="42"/>
      <c r="F45" s="42"/>
      <c r="G45" s="42"/>
      <c r="H45" s="42"/>
    </row>
    <row r="46" spans="1:8">
      <c r="A46" s="164"/>
      <c r="B46" s="42" t="s">
        <v>21</v>
      </c>
      <c r="C46" s="55">
        <v>-50.106708731557951</v>
      </c>
      <c r="D46" s="55">
        <v>-5400</v>
      </c>
      <c r="E46" s="55">
        <v>-6597</v>
      </c>
      <c r="F46" s="55">
        <v>-113.69583371995918</v>
      </c>
      <c r="G46" s="55">
        <v>-12253</v>
      </c>
      <c r="H46" s="55">
        <v>-14698</v>
      </c>
    </row>
    <row r="47" spans="1:8">
      <c r="A47" s="164"/>
      <c r="B47" s="42" t="s">
        <v>130</v>
      </c>
      <c r="C47" s="55">
        <v>-3472.4320311775077</v>
      </c>
      <c r="D47" s="55">
        <v>-374224</v>
      </c>
      <c r="E47" s="55">
        <v>118049</v>
      </c>
      <c r="F47" s="55">
        <v>1292.5767838916211</v>
      </c>
      <c r="G47" s="56">
        <v>139301</v>
      </c>
      <c r="H47" s="56">
        <v>179997</v>
      </c>
    </row>
    <row r="48" spans="1:8">
      <c r="A48" s="164"/>
      <c r="B48" s="42" t="s">
        <v>131</v>
      </c>
      <c r="C48" s="55">
        <v>1138.4244223809967</v>
      </c>
      <c r="D48" s="74">
        <v>122688</v>
      </c>
      <c r="E48" s="74">
        <v>9674</v>
      </c>
      <c r="F48" s="55">
        <v>210.40178157186602</v>
      </c>
      <c r="G48" s="57">
        <v>22675</v>
      </c>
      <c r="H48" s="57">
        <v>110386</v>
      </c>
    </row>
    <row r="49" spans="1:16" ht="26">
      <c r="A49" s="164"/>
      <c r="B49" s="42" t="s">
        <v>132</v>
      </c>
      <c r="C49" s="55">
        <v>1792.1313909251185</v>
      </c>
      <c r="D49" s="74">
        <v>193138</v>
      </c>
      <c r="E49" s="74">
        <v>104775</v>
      </c>
      <c r="F49" s="55">
        <v>694.97077108657334</v>
      </c>
      <c r="G49" s="57">
        <v>74897</v>
      </c>
      <c r="H49" s="171">
        <v>222278</v>
      </c>
    </row>
    <row r="50" spans="1:16">
      <c r="A50" s="164"/>
      <c r="B50" s="42" t="s">
        <v>22</v>
      </c>
      <c r="C50" s="42">
        <v>289</v>
      </c>
      <c r="D50" s="42">
        <v>289</v>
      </c>
      <c r="E50" s="42">
        <v>270</v>
      </c>
      <c r="F50" s="42">
        <v>283</v>
      </c>
      <c r="G50" s="42">
        <v>283</v>
      </c>
      <c r="H50" s="42">
        <v>263</v>
      </c>
      <c r="J50" s="42"/>
      <c r="K50" s="42"/>
      <c r="L50" s="42"/>
      <c r="M50" s="42"/>
      <c r="N50" s="42"/>
      <c r="O50" s="42"/>
    </row>
    <row r="51" spans="1:16">
      <c r="A51" s="164"/>
      <c r="B51" s="42" t="s">
        <v>23</v>
      </c>
      <c r="C51" s="172">
        <v>57.849791333649861</v>
      </c>
      <c r="D51" s="173">
        <v>6234.4720120274451</v>
      </c>
      <c r="E51" s="173">
        <v>5967.8678191093932</v>
      </c>
      <c r="F51" s="172">
        <v>56.272443034606354</v>
      </c>
      <c r="G51" s="173">
        <v>6064.4811858395269</v>
      </c>
      <c r="H51" s="173">
        <v>5914.166070253299</v>
      </c>
      <c r="J51" s="172"/>
      <c r="K51" s="173"/>
      <c r="L51" s="173"/>
      <c r="M51" s="172"/>
      <c r="N51" s="173"/>
      <c r="O51" s="173"/>
    </row>
    <row r="52" spans="1:16">
      <c r="A52" s="164"/>
      <c r="B52" s="42" t="s">
        <v>30</v>
      </c>
      <c r="C52" s="174">
        <v>0.8116182978411286</v>
      </c>
      <c r="D52" s="174">
        <v>0.8116182978411286</v>
      </c>
      <c r="E52" s="174">
        <v>0.80633548184247761</v>
      </c>
      <c r="F52" s="174">
        <v>0.81724342013647122</v>
      </c>
      <c r="G52" s="174">
        <v>0.81724342013647122</v>
      </c>
      <c r="H52" s="174">
        <v>0.82389334673303705</v>
      </c>
      <c r="J52" s="174"/>
      <c r="K52" s="174"/>
      <c r="L52" s="174"/>
      <c r="M52" s="174"/>
      <c r="N52" s="174"/>
      <c r="O52" s="174"/>
    </row>
    <row r="53" spans="1:16">
      <c r="A53" s="164"/>
      <c r="B53" s="42" t="s">
        <v>31</v>
      </c>
      <c r="C53" s="174">
        <v>0.40785994710279516</v>
      </c>
      <c r="D53" s="174">
        <v>0.40785994710279516</v>
      </c>
      <c r="E53" s="174">
        <v>0.50424884871514297</v>
      </c>
      <c r="F53" s="174">
        <v>0.50355517352954982</v>
      </c>
      <c r="G53" s="174">
        <v>0.50355517352954982</v>
      </c>
      <c r="H53" s="174">
        <v>0.4970674355031735</v>
      </c>
      <c r="J53" s="174"/>
      <c r="K53" s="174"/>
      <c r="L53" s="174"/>
      <c r="M53" s="174"/>
      <c r="N53" s="174"/>
      <c r="O53" s="174"/>
    </row>
    <row r="56" spans="1:16">
      <c r="A56" s="175" t="s">
        <v>35</v>
      </c>
      <c r="B56" s="175"/>
      <c r="C56" s="175"/>
      <c r="D56" s="175"/>
      <c r="E56" s="175"/>
      <c r="F56" s="175"/>
      <c r="G56" s="175"/>
      <c r="H56" s="175"/>
    </row>
    <row r="57" spans="1:16">
      <c r="A57" s="175"/>
      <c r="B57" s="159" t="s">
        <v>32</v>
      </c>
      <c r="C57" s="222" t="s">
        <v>33</v>
      </c>
      <c r="D57" s="222"/>
      <c r="E57" s="222"/>
      <c r="F57" s="222" t="s">
        <v>34</v>
      </c>
      <c r="G57" s="222"/>
      <c r="H57" s="222"/>
    </row>
    <row r="58" spans="1:16">
      <c r="A58" s="175"/>
      <c r="B58" s="159"/>
      <c r="C58" s="222"/>
      <c r="D58" s="222"/>
      <c r="E58" s="222"/>
      <c r="F58" s="222"/>
      <c r="G58" s="222"/>
      <c r="H58" s="222"/>
    </row>
    <row r="59" spans="1:16">
      <c r="A59" s="164"/>
      <c r="B59" s="159"/>
      <c r="C59" s="50" t="s">
        <v>26</v>
      </c>
      <c r="D59" s="50" t="s">
        <v>3</v>
      </c>
      <c r="E59" s="50" t="s">
        <v>4</v>
      </c>
      <c r="F59" s="161" t="s">
        <v>27</v>
      </c>
      <c r="G59" s="161" t="s">
        <v>4</v>
      </c>
      <c r="H59" s="161" t="s">
        <v>5</v>
      </c>
    </row>
    <row r="60" spans="1:16">
      <c r="A60" s="164"/>
      <c r="B60" s="176" t="s">
        <v>113</v>
      </c>
      <c r="C60" s="87">
        <v>-4110.334872413473</v>
      </c>
      <c r="D60" s="88">
        <v>-442970.7892</v>
      </c>
      <c r="E60" s="88">
        <v>54044.855648332974</v>
      </c>
      <c r="F60" s="89">
        <v>160.85181404843649</v>
      </c>
      <c r="G60" s="88">
        <v>17335</v>
      </c>
      <c r="H60" s="88">
        <v>66310</v>
      </c>
    </row>
    <row r="61" spans="1:16" ht="2.25" customHeight="1">
      <c r="A61" s="164"/>
      <c r="B61" s="159"/>
      <c r="C61" s="50"/>
      <c r="D61" s="50"/>
      <c r="E61" s="50"/>
      <c r="F61" s="161"/>
      <c r="G61" s="161"/>
      <c r="H61" s="161"/>
    </row>
    <row r="62" spans="1:16">
      <c r="A62" s="164"/>
      <c r="B62" s="42" t="s">
        <v>114</v>
      </c>
      <c r="C62" s="55">
        <v>-6.272617611580217</v>
      </c>
      <c r="D62" s="55">
        <v>-676</v>
      </c>
      <c r="E62" s="55">
        <v>-558</v>
      </c>
      <c r="F62" s="55">
        <v>-12.415328941263803</v>
      </c>
      <c r="G62" s="55">
        <v>-1338</v>
      </c>
      <c r="H62" s="55">
        <v>-787</v>
      </c>
      <c r="J62" s="158"/>
      <c r="K62" s="158"/>
      <c r="L62" s="158"/>
      <c r="M62" s="158"/>
      <c r="N62" s="158"/>
      <c r="O62" s="158"/>
      <c r="P62" s="158"/>
    </row>
    <row r="63" spans="1:16">
      <c r="A63" s="164"/>
      <c r="B63" s="42" t="s">
        <v>115</v>
      </c>
      <c r="C63" s="55">
        <v>56.379326343138167</v>
      </c>
      <c r="D63" s="55">
        <v>6076</v>
      </c>
      <c r="E63" s="55">
        <v>7155</v>
      </c>
      <c r="F63" s="55">
        <v>126.11116266122298</v>
      </c>
      <c r="G63" s="55">
        <v>13591</v>
      </c>
      <c r="H63" s="55">
        <v>15485</v>
      </c>
      <c r="J63" s="158"/>
      <c r="K63" s="158"/>
      <c r="L63" s="158"/>
      <c r="M63" s="158"/>
      <c r="N63" s="158"/>
      <c r="O63" s="158"/>
      <c r="P63" s="158"/>
    </row>
    <row r="64" spans="1:16">
      <c r="A64" s="164"/>
      <c r="B64" s="42" t="s">
        <v>116</v>
      </c>
      <c r="C64" s="55">
        <v>-15.06912870000928</v>
      </c>
      <c r="D64" s="55">
        <v>-1624</v>
      </c>
      <c r="E64" s="55">
        <v>-4343</v>
      </c>
      <c r="F64" s="55">
        <v>-60.193003618817855</v>
      </c>
      <c r="G64" s="55">
        <v>-6487</v>
      </c>
      <c r="H64" s="55">
        <v>-33218</v>
      </c>
      <c r="J64" s="158"/>
      <c r="K64" s="158"/>
      <c r="L64" s="158"/>
      <c r="M64" s="158"/>
      <c r="N64" s="158"/>
      <c r="O64" s="158"/>
      <c r="P64" s="158"/>
    </row>
    <row r="65" spans="1:16">
      <c r="A65" s="164"/>
      <c r="B65" s="42" t="s">
        <v>19</v>
      </c>
      <c r="C65" s="55">
        <v>-132.22390275586898</v>
      </c>
      <c r="D65" s="55">
        <v>-14142</v>
      </c>
      <c r="E65" s="55">
        <v>-5057</v>
      </c>
      <c r="F65" s="55">
        <v>-38.535770622622252</v>
      </c>
      <c r="G65" s="55">
        <v>-4153</v>
      </c>
      <c r="H65" s="55">
        <v>-133</v>
      </c>
      <c r="J65" s="158"/>
      <c r="K65" s="158"/>
      <c r="L65" s="158"/>
      <c r="M65" s="158"/>
      <c r="N65" s="158"/>
      <c r="O65" s="158"/>
      <c r="P65" s="158"/>
    </row>
    <row r="66" spans="1:16">
      <c r="A66" s="164"/>
      <c r="B66" s="42" t="s">
        <v>57</v>
      </c>
      <c r="C66" s="55">
        <v>176.57975317806441</v>
      </c>
      <c r="D66" s="55">
        <v>19030</v>
      </c>
      <c r="E66" s="55">
        <v>11429</v>
      </c>
      <c r="F66" s="55">
        <v>148.10244038229564</v>
      </c>
      <c r="G66" s="55">
        <v>15961</v>
      </c>
      <c r="H66" s="55">
        <v>25252</v>
      </c>
    </row>
    <row r="67" spans="1:16">
      <c r="A67" s="164"/>
      <c r="B67" s="42" t="s">
        <v>58</v>
      </c>
      <c r="C67" s="55">
        <v>0</v>
      </c>
      <c r="D67" s="55">
        <v>0</v>
      </c>
      <c r="E67" s="55">
        <v>-280</v>
      </c>
      <c r="F67" s="55">
        <v>-5.1869722557297955</v>
      </c>
      <c r="G67" s="55">
        <v>-559</v>
      </c>
      <c r="H67" s="55">
        <v>359</v>
      </c>
    </row>
    <row r="68" spans="1:16" ht="5" customHeight="1">
      <c r="A68" s="164"/>
      <c r="B68" s="42"/>
      <c r="C68" s="55"/>
      <c r="D68" s="55"/>
      <c r="E68" s="55"/>
      <c r="F68" s="55"/>
      <c r="G68" s="55"/>
      <c r="H68" s="55"/>
    </row>
    <row r="69" spans="1:16">
      <c r="B69" s="42" t="s">
        <v>117</v>
      </c>
      <c r="C69" s="129">
        <v>-4029.9433979771738</v>
      </c>
      <c r="D69" s="130">
        <v>-434307</v>
      </c>
      <c r="E69" s="130">
        <v>62391</v>
      </c>
      <c r="F69" s="131">
        <v>318.73434165352143</v>
      </c>
      <c r="G69" s="177">
        <v>34350</v>
      </c>
      <c r="H69" s="177">
        <v>73268</v>
      </c>
    </row>
    <row r="70" spans="1:16" ht="4" customHeight="1">
      <c r="B70" s="42"/>
      <c r="C70" s="164"/>
      <c r="D70" s="164"/>
      <c r="E70" s="164"/>
      <c r="F70" s="164"/>
      <c r="G70" s="164"/>
      <c r="H70" s="164"/>
    </row>
    <row r="71" spans="1:16">
      <c r="B71" s="42" t="s">
        <v>53</v>
      </c>
      <c r="C71" s="55">
        <v>307.18196158485665</v>
      </c>
      <c r="D71" s="55">
        <v>33105</v>
      </c>
      <c r="E71" s="55">
        <v>22793</v>
      </c>
      <c r="F71" s="55">
        <v>428.44947573536234</v>
      </c>
      <c r="G71" s="55">
        <v>46174</v>
      </c>
      <c r="H71" s="55">
        <v>44267</v>
      </c>
    </row>
    <row r="72" spans="1:16" ht="26">
      <c r="B72" s="42" t="s">
        <v>118</v>
      </c>
      <c r="C72" s="55">
        <v>0.60313630880579017</v>
      </c>
      <c r="D72" s="55">
        <v>65</v>
      </c>
      <c r="E72" s="55">
        <v>8721</v>
      </c>
      <c r="F72" s="55">
        <v>89.078593300547467</v>
      </c>
      <c r="G72" s="55">
        <v>9600</v>
      </c>
      <c r="H72" s="55">
        <v>4057</v>
      </c>
    </row>
    <row r="73" spans="1:16" ht="26">
      <c r="B73" s="42" t="s">
        <v>119</v>
      </c>
      <c r="C73" s="55">
        <v>249.72626890600353</v>
      </c>
      <c r="D73" s="55">
        <v>26913</v>
      </c>
      <c r="E73" s="55">
        <v>540</v>
      </c>
      <c r="F73" s="55">
        <v>42.97114224737868</v>
      </c>
      <c r="G73" s="55">
        <v>4631</v>
      </c>
      <c r="H73" s="55">
        <v>17627</v>
      </c>
    </row>
    <row r="74" spans="1:16">
      <c r="B74" s="42" t="s">
        <v>52</v>
      </c>
      <c r="C74" s="55">
        <v>0</v>
      </c>
      <c r="D74" s="55">
        <v>0</v>
      </c>
      <c r="E74" s="55">
        <v>23604</v>
      </c>
      <c r="F74" s="55">
        <v>413.34323095481119</v>
      </c>
      <c r="G74" s="55">
        <v>44546</v>
      </c>
      <c r="H74" s="55">
        <v>40778</v>
      </c>
    </row>
    <row r="75" spans="1:16" ht="4.25" customHeight="1">
      <c r="B75" s="42"/>
      <c r="C75" s="164"/>
      <c r="D75" s="164"/>
      <c r="E75" s="164"/>
      <c r="F75" s="164"/>
      <c r="G75" s="164"/>
      <c r="H75" s="164"/>
    </row>
    <row r="76" spans="1:16">
      <c r="B76" s="176" t="s">
        <v>120</v>
      </c>
      <c r="C76" s="90">
        <v>-3472.4320311775077</v>
      </c>
      <c r="D76" s="91">
        <v>-374224</v>
      </c>
      <c r="E76" s="91">
        <v>118049</v>
      </c>
      <c r="F76" s="92">
        <v>1291.5767838916211</v>
      </c>
      <c r="G76" s="178">
        <v>139301</v>
      </c>
      <c r="H76" s="178">
        <v>179997</v>
      </c>
    </row>
    <row r="77" spans="1:16">
      <c r="B77" s="176" t="s">
        <v>121</v>
      </c>
      <c r="C77" s="133">
        <v>-0.2759199940985988</v>
      </c>
      <c r="D77" s="133">
        <v>-0.2759199940985988</v>
      </c>
      <c r="E77" s="93">
        <v>5.8108396272586474E-2</v>
      </c>
      <c r="F77" s="93">
        <v>3.5615104302063522E-2</v>
      </c>
      <c r="G77" s="93">
        <v>3.5642679204884828E-2</v>
      </c>
      <c r="H77" s="93">
        <v>5.2429339364749708E-2</v>
      </c>
    </row>
  </sheetData>
  <mergeCells count="10">
    <mergeCell ref="C57:E58"/>
    <mergeCell ref="F57:H58"/>
    <mergeCell ref="C3:E4"/>
    <mergeCell ref="F3:H4"/>
    <mergeCell ref="B40:E40"/>
    <mergeCell ref="F40:H40"/>
    <mergeCell ref="B41:B43"/>
    <mergeCell ref="C41:E42"/>
    <mergeCell ref="F41:H42"/>
    <mergeCell ref="C7:D7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869B-DE6C-0B4F-B0D9-FDB8E59B7D02}">
  <dimension ref="A1:E51"/>
  <sheetViews>
    <sheetView workbookViewId="0">
      <selection sqref="A1:XFD1048576"/>
    </sheetView>
  </sheetViews>
  <sheetFormatPr baseColWidth="10" defaultColWidth="9" defaultRowHeight="13"/>
  <cols>
    <col min="1" max="1" width="8.1640625" style="181" customWidth="1"/>
    <col min="2" max="2" width="79.83203125" style="181" customWidth="1"/>
    <col min="3" max="3" width="11.33203125" style="181" customWidth="1"/>
    <col min="4" max="4" width="6.1640625" style="181" customWidth="1"/>
    <col min="5" max="5" width="11.33203125" style="181" customWidth="1"/>
    <col min="6" max="16384" width="9" style="181"/>
  </cols>
  <sheetData>
    <row r="1" spans="1:5" ht="42">
      <c r="A1" s="179" t="s">
        <v>135</v>
      </c>
      <c r="B1" s="180"/>
      <c r="C1" s="180"/>
      <c r="D1" s="180"/>
      <c r="E1" s="180"/>
    </row>
    <row r="2" spans="1:5">
      <c r="A2" s="182"/>
    </row>
    <row r="3" spans="1:5" ht="14">
      <c r="A3" s="183" t="s">
        <v>136</v>
      </c>
      <c r="C3" s="179" t="s">
        <v>137</v>
      </c>
      <c r="D3" s="179"/>
      <c r="E3" s="179"/>
    </row>
    <row r="4" spans="1:5">
      <c r="A4" s="182" t="s">
        <v>138</v>
      </c>
      <c r="B4" s="184"/>
      <c r="C4" s="185">
        <v>2019</v>
      </c>
      <c r="D4" s="186"/>
      <c r="E4" s="185">
        <v>2018</v>
      </c>
    </row>
    <row r="5" spans="1:5">
      <c r="B5" s="181" t="s">
        <v>139</v>
      </c>
      <c r="C5" s="187">
        <v>513621</v>
      </c>
      <c r="E5" s="187">
        <v>211688</v>
      </c>
    </row>
    <row r="6" spans="1:5">
      <c r="B6" s="181" t="s">
        <v>140</v>
      </c>
      <c r="C6" s="187">
        <v>38520</v>
      </c>
      <c r="E6" s="187">
        <v>33020</v>
      </c>
    </row>
    <row r="7" spans="1:5">
      <c r="B7" s="181" t="s">
        <v>141</v>
      </c>
      <c r="C7" s="187">
        <v>337048</v>
      </c>
      <c r="E7" s="187">
        <v>283001</v>
      </c>
    </row>
    <row r="8" spans="1:5">
      <c r="B8" s="181" t="s">
        <v>142</v>
      </c>
      <c r="C8" s="187">
        <v>428278</v>
      </c>
      <c r="E8" s="187">
        <v>343205</v>
      </c>
    </row>
    <row r="9" spans="1:5">
      <c r="B9" s="181" t="s">
        <v>143</v>
      </c>
      <c r="C9" s="187">
        <v>8266</v>
      </c>
      <c r="E9" s="187">
        <v>16677</v>
      </c>
    </row>
    <row r="10" spans="1:5">
      <c r="B10" s="181" t="s">
        <v>144</v>
      </c>
      <c r="C10" s="187">
        <v>5511</v>
      </c>
      <c r="E10" s="187">
        <v>6403</v>
      </c>
    </row>
    <row r="11" spans="1:5">
      <c r="B11" s="181" t="s">
        <v>145</v>
      </c>
      <c r="C11" s="187" t="s">
        <v>146</v>
      </c>
      <c r="E11" s="187" t="s">
        <v>147</v>
      </c>
    </row>
    <row r="12" spans="1:5">
      <c r="B12" s="181" t="s">
        <v>148</v>
      </c>
      <c r="C12" s="188">
        <v>1378729</v>
      </c>
      <c r="E12" s="188">
        <v>934038</v>
      </c>
    </row>
    <row r="13" spans="1:5" s="182" customFormat="1">
      <c r="A13" s="182" t="s">
        <v>149</v>
      </c>
      <c r="C13" s="189"/>
      <c r="E13" s="189"/>
    </row>
    <row r="14" spans="1:5">
      <c r="B14" s="181" t="s">
        <v>150</v>
      </c>
      <c r="C14" s="187">
        <v>168955</v>
      </c>
      <c r="E14" s="187">
        <v>189058</v>
      </c>
    </row>
    <row r="15" spans="1:5">
      <c r="B15" s="181" t="s">
        <v>151</v>
      </c>
      <c r="C15" s="187">
        <v>78282</v>
      </c>
      <c r="E15" s="187">
        <v>63955</v>
      </c>
    </row>
    <row r="16" spans="1:5">
      <c r="B16" s="181" t="s">
        <v>152</v>
      </c>
      <c r="C16" s="187">
        <v>77638</v>
      </c>
      <c r="E16" s="187">
        <v>76281</v>
      </c>
    </row>
    <row r="17" spans="1:5">
      <c r="B17" s="181" t="s">
        <v>153</v>
      </c>
      <c r="C17" s="187">
        <v>14044</v>
      </c>
      <c r="E17" s="187">
        <v>51981</v>
      </c>
    </row>
    <row r="18" spans="1:5">
      <c r="B18" s="181" t="s">
        <v>154</v>
      </c>
      <c r="C18" s="187">
        <v>106208</v>
      </c>
      <c r="E18" s="187">
        <v>109977</v>
      </c>
    </row>
    <row r="19" spans="1:5" ht="17">
      <c r="B19" s="181" t="s">
        <v>155</v>
      </c>
      <c r="C19" s="187">
        <v>1829968</v>
      </c>
      <c r="E19" s="187">
        <v>2083963</v>
      </c>
    </row>
    <row r="20" spans="1:5">
      <c r="B20" s="181" t="s">
        <v>156</v>
      </c>
      <c r="C20" s="187">
        <v>769104</v>
      </c>
      <c r="E20" s="187">
        <v>754941</v>
      </c>
    </row>
    <row r="21" spans="1:5">
      <c r="B21" s="181" t="s">
        <v>157</v>
      </c>
      <c r="C21" s="187">
        <v>222505</v>
      </c>
      <c r="E21" s="187">
        <v>228367</v>
      </c>
    </row>
    <row r="22" spans="1:5">
      <c r="B22" s="181" t="s">
        <v>158</v>
      </c>
      <c r="C22" s="187">
        <v>57509</v>
      </c>
      <c r="E22" s="187" t="s">
        <v>159</v>
      </c>
    </row>
    <row r="23" spans="1:5">
      <c r="B23" s="181" t="s">
        <v>160</v>
      </c>
      <c r="C23" s="187" t="s">
        <v>161</v>
      </c>
      <c r="E23" s="187" t="s">
        <v>162</v>
      </c>
    </row>
    <row r="24" spans="1:5" ht="14" thickBot="1">
      <c r="B24" s="181" t="s">
        <v>163</v>
      </c>
      <c r="C24" s="190">
        <v>4757465</v>
      </c>
      <c r="E24" s="190">
        <v>4521978</v>
      </c>
    </row>
    <row r="25" spans="1:5" s="182" customFormat="1" ht="14" thickTop="1">
      <c r="A25" s="182" t="s">
        <v>164</v>
      </c>
      <c r="C25" s="189"/>
      <c r="E25" s="189"/>
    </row>
    <row r="26" spans="1:5" s="182" customFormat="1">
      <c r="A26" s="182" t="s">
        <v>165</v>
      </c>
      <c r="C26" s="189"/>
      <c r="E26" s="189"/>
    </row>
    <row r="27" spans="1:5">
      <c r="B27" s="181" t="s">
        <v>166</v>
      </c>
      <c r="C27" s="187">
        <v>122590</v>
      </c>
      <c r="E27" s="187">
        <v>141319</v>
      </c>
    </row>
    <row r="28" spans="1:5">
      <c r="B28" s="181" t="s">
        <v>167</v>
      </c>
      <c r="C28" s="187">
        <v>447974</v>
      </c>
      <c r="E28" s="187">
        <v>378771</v>
      </c>
    </row>
    <row r="29" spans="1:5">
      <c r="B29" s="181" t="s">
        <v>168</v>
      </c>
      <c r="C29" s="187">
        <v>371570</v>
      </c>
      <c r="E29" s="187">
        <v>413744</v>
      </c>
    </row>
    <row r="30" spans="1:5">
      <c r="B30" s="181" t="s">
        <v>169</v>
      </c>
      <c r="C30" s="187">
        <v>17834</v>
      </c>
      <c r="E30" s="187">
        <v>13634</v>
      </c>
    </row>
    <row r="31" spans="1:5">
      <c r="B31" s="181" t="s">
        <v>170</v>
      </c>
      <c r="C31" s="187">
        <v>483124</v>
      </c>
      <c r="E31" s="187">
        <v>522301</v>
      </c>
    </row>
    <row r="32" spans="1:5">
      <c r="B32" s="181" t="s">
        <v>171</v>
      </c>
      <c r="C32" s="187">
        <v>704024</v>
      </c>
      <c r="E32" s="187">
        <v>768196</v>
      </c>
    </row>
    <row r="33" spans="1:5">
      <c r="B33" s="181" t="s">
        <v>172</v>
      </c>
      <c r="C33" s="187" t="s">
        <v>173</v>
      </c>
      <c r="E33" s="187" t="s">
        <v>174</v>
      </c>
    </row>
    <row r="34" spans="1:5">
      <c r="B34" s="181" t="s">
        <v>175</v>
      </c>
      <c r="C34" s="188">
        <v>2262689</v>
      </c>
      <c r="E34" s="188">
        <v>2350812</v>
      </c>
    </row>
    <row r="35" spans="1:5">
      <c r="A35" s="182" t="s">
        <v>176</v>
      </c>
      <c r="C35" s="187"/>
      <c r="E35" s="187"/>
    </row>
    <row r="36" spans="1:5" ht="17">
      <c r="B36" s="181" t="s">
        <v>177</v>
      </c>
      <c r="C36" s="187">
        <v>150531</v>
      </c>
      <c r="E36" s="187">
        <v>342768</v>
      </c>
    </row>
    <row r="37" spans="1:5">
      <c r="B37" s="181" t="s">
        <v>178</v>
      </c>
      <c r="C37" s="187">
        <v>474388</v>
      </c>
      <c r="E37" s="187">
        <v>495259</v>
      </c>
    </row>
    <row r="38" spans="1:5" ht="17">
      <c r="B38" s="181" t="s">
        <v>179</v>
      </c>
      <c r="C38" s="187">
        <v>1136799</v>
      </c>
      <c r="E38" s="187">
        <v>1324156</v>
      </c>
    </row>
    <row r="39" spans="1:5">
      <c r="B39" s="181" t="s">
        <v>180</v>
      </c>
      <c r="C39" s="187">
        <v>127411</v>
      </c>
      <c r="E39" s="187">
        <v>119519</v>
      </c>
    </row>
    <row r="40" spans="1:5">
      <c r="B40" s="181" t="s">
        <v>181</v>
      </c>
      <c r="C40" s="187" t="s">
        <v>182</v>
      </c>
      <c r="E40" s="187" t="s">
        <v>183</v>
      </c>
    </row>
    <row r="41" spans="1:5">
      <c r="B41" s="181" t="s">
        <v>184</v>
      </c>
      <c r="C41" s="188" t="s">
        <v>185</v>
      </c>
      <c r="E41" s="188" t="s">
        <v>186</v>
      </c>
    </row>
    <row r="42" spans="1:5" s="182" customFormat="1">
      <c r="A42" s="182" t="s">
        <v>187</v>
      </c>
      <c r="C42" s="189"/>
      <c r="D42" s="181"/>
      <c r="E42" s="189"/>
    </row>
    <row r="43" spans="1:5" ht="56">
      <c r="B43" s="191" t="s">
        <v>188</v>
      </c>
      <c r="C43" s="187">
        <v>595000</v>
      </c>
      <c r="E43" s="187">
        <v>245000</v>
      </c>
    </row>
    <row r="44" spans="1:5" ht="28">
      <c r="B44" s="191" t="s">
        <v>189</v>
      </c>
      <c r="C44" s="187">
        <v>100</v>
      </c>
      <c r="E44" s="187">
        <v>100</v>
      </c>
    </row>
    <row r="45" spans="1:5" ht="17">
      <c r="B45" s="181" t="s">
        <v>190</v>
      </c>
      <c r="C45" s="187">
        <v>-3000</v>
      </c>
      <c r="E45" s="187">
        <v>-3000</v>
      </c>
    </row>
    <row r="46" spans="1:5">
      <c r="B46" s="181" t="s">
        <v>191</v>
      </c>
      <c r="C46" s="187">
        <v>713267</v>
      </c>
      <c r="E46" s="187">
        <v>363267</v>
      </c>
    </row>
    <row r="47" spans="1:5">
      <c r="B47" s="181" t="s">
        <v>192</v>
      </c>
      <c r="C47" s="187" t="s">
        <v>159</v>
      </c>
      <c r="E47" s="187">
        <v>-278</v>
      </c>
    </row>
    <row r="48" spans="1:5" ht="14">
      <c r="B48" s="191" t="s">
        <v>193</v>
      </c>
      <c r="C48" s="187">
        <v>-705309</v>
      </c>
      <c r="E48" s="187" t="s">
        <v>194</v>
      </c>
    </row>
    <row r="49" spans="2:5" ht="14">
      <c r="B49" s="191" t="s">
        <v>195</v>
      </c>
      <c r="C49" s="188">
        <v>600058</v>
      </c>
      <c r="E49" s="188" t="s">
        <v>196</v>
      </c>
    </row>
    <row r="50" spans="2:5" ht="14" thickBot="1">
      <c r="B50" s="181" t="s">
        <v>197</v>
      </c>
      <c r="C50" s="192">
        <v>4757465</v>
      </c>
      <c r="E50" s="192">
        <v>4521978</v>
      </c>
    </row>
    <row r="51" spans="2:5" ht="14" thickTop="1"/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5EA8-60C6-EE4E-B502-7C4825B35356}">
  <dimension ref="A1:D39"/>
  <sheetViews>
    <sheetView workbookViewId="0">
      <selection sqref="A1:XFD1048576"/>
    </sheetView>
  </sheetViews>
  <sheetFormatPr baseColWidth="10" defaultColWidth="9" defaultRowHeight="13"/>
  <cols>
    <col min="1" max="1" width="61.5" style="181" customWidth="1"/>
    <col min="2" max="2" width="9.5" style="181" bestFit="1" customWidth="1"/>
    <col min="3" max="3" width="5.1640625" style="181" customWidth="1"/>
    <col min="4" max="4" width="9.5" style="181" bestFit="1" customWidth="1"/>
    <col min="5" max="16384" width="9" style="181"/>
  </cols>
  <sheetData>
    <row r="1" spans="1:4" ht="56">
      <c r="A1" s="179" t="s">
        <v>198</v>
      </c>
      <c r="B1" s="180"/>
      <c r="C1" s="180"/>
      <c r="D1" s="180"/>
    </row>
    <row r="2" spans="1:4">
      <c r="A2" s="179"/>
      <c r="B2" s="180"/>
      <c r="C2" s="180"/>
      <c r="D2" s="180"/>
    </row>
    <row r="3" spans="1:4">
      <c r="B3" s="182" t="s">
        <v>137</v>
      </c>
    </row>
    <row r="4" spans="1:4">
      <c r="B4" s="193">
        <v>2019</v>
      </c>
      <c r="C4" s="194"/>
      <c r="D4" s="193">
        <v>2018</v>
      </c>
    </row>
    <row r="5" spans="1:4" ht="14">
      <c r="A5" s="183" t="s">
        <v>199</v>
      </c>
      <c r="B5" s="195"/>
      <c r="C5" s="195"/>
      <c r="D5" s="195"/>
    </row>
    <row r="6" spans="1:4">
      <c r="A6" s="181" t="s">
        <v>200</v>
      </c>
      <c r="B6" s="187">
        <v>2031155</v>
      </c>
      <c r="C6" s="187"/>
      <c r="D6" s="187">
        <v>1477985</v>
      </c>
    </row>
    <row r="7" spans="1:4">
      <c r="A7" s="181" t="s">
        <v>201</v>
      </c>
      <c r="B7" s="187">
        <v>1833501</v>
      </c>
      <c r="C7" s="187"/>
      <c r="D7" s="187">
        <v>1870057</v>
      </c>
    </row>
    <row r="8" spans="1:4">
      <c r="A8" s="181" t="s">
        <v>202</v>
      </c>
      <c r="B8" s="187" t="s">
        <v>203</v>
      </c>
      <c r="C8" s="187"/>
      <c r="D8" s="187" t="s">
        <v>204</v>
      </c>
    </row>
    <row r="9" spans="1:4" ht="14">
      <c r="A9" s="191" t="s">
        <v>205</v>
      </c>
      <c r="B9" s="188">
        <v>3908264</v>
      </c>
      <c r="C9" s="187"/>
      <c r="D9" s="188">
        <v>3433135</v>
      </c>
    </row>
    <row r="10" spans="1:4">
      <c r="A10" s="182" t="s">
        <v>10</v>
      </c>
      <c r="B10" s="187"/>
      <c r="C10" s="187"/>
      <c r="D10" s="187"/>
    </row>
    <row r="11" spans="1:4">
      <c r="A11" s="181" t="s">
        <v>206</v>
      </c>
      <c r="B11" s="187">
        <v>1912893</v>
      </c>
      <c r="C11" s="187"/>
      <c r="D11" s="187">
        <v>1416818</v>
      </c>
    </row>
    <row r="12" spans="1:4">
      <c r="A12" s="181" t="s">
        <v>207</v>
      </c>
      <c r="B12" s="187">
        <v>1019956</v>
      </c>
      <c r="C12" s="187"/>
      <c r="D12" s="187">
        <v>1023975</v>
      </c>
    </row>
    <row r="13" spans="1:4">
      <c r="A13" s="181" t="s">
        <v>208</v>
      </c>
      <c r="B13" s="187">
        <v>24657</v>
      </c>
      <c r="C13" s="187"/>
      <c r="D13" s="187">
        <v>35474</v>
      </c>
    </row>
    <row r="14" spans="1:4">
      <c r="A14" s="181" t="s">
        <v>209</v>
      </c>
      <c r="B14" s="187">
        <v>871862</v>
      </c>
      <c r="C14" s="187"/>
      <c r="D14" s="187">
        <v>842822</v>
      </c>
    </row>
    <row r="15" spans="1:4">
      <c r="A15" s="181" t="s">
        <v>210</v>
      </c>
      <c r="B15" s="187" t="s">
        <v>211</v>
      </c>
      <c r="C15" s="187"/>
      <c r="D15" s="187" t="s">
        <v>212</v>
      </c>
    </row>
    <row r="16" spans="1:4">
      <c r="A16" s="181" t="s">
        <v>213</v>
      </c>
      <c r="B16" s="187" t="s">
        <v>214</v>
      </c>
      <c r="C16" s="187"/>
      <c r="D16" s="187" t="s">
        <v>215</v>
      </c>
    </row>
    <row r="17" spans="1:4">
      <c r="A17" s="182" t="s">
        <v>216</v>
      </c>
      <c r="B17" s="188" t="s">
        <v>217</v>
      </c>
      <c r="C17" s="187"/>
      <c r="D17" s="188" t="s">
        <v>218</v>
      </c>
    </row>
    <row r="18" spans="1:4" ht="28">
      <c r="A18" s="191" t="s">
        <v>219</v>
      </c>
      <c r="B18" s="187">
        <v>2</v>
      </c>
      <c r="C18" s="187"/>
      <c r="D18" s="187">
        <v>2</v>
      </c>
    </row>
    <row r="19" spans="1:4">
      <c r="A19" s="181" t="s">
        <v>220</v>
      </c>
      <c r="B19" s="187">
        <v>1336</v>
      </c>
      <c r="C19" s="187"/>
      <c r="D19" s="187">
        <v>785</v>
      </c>
    </row>
    <row r="20" spans="1:4">
      <c r="A20" s="181" t="s">
        <v>221</v>
      </c>
      <c r="B20" s="187">
        <v>-13591</v>
      </c>
      <c r="C20" s="187"/>
      <c r="D20" s="187">
        <v>-15485</v>
      </c>
    </row>
    <row r="21" spans="1:4">
      <c r="A21" s="181" t="s">
        <v>222</v>
      </c>
      <c r="B21" s="187">
        <v>6487</v>
      </c>
      <c r="C21" s="187"/>
      <c r="D21" s="187">
        <v>33218</v>
      </c>
    </row>
    <row r="22" spans="1:4">
      <c r="A22" s="181" t="s">
        <v>223</v>
      </c>
      <c r="B22" s="187" t="s">
        <v>224</v>
      </c>
      <c r="C22" s="187"/>
      <c r="D22" s="187" t="s">
        <v>225</v>
      </c>
    </row>
    <row r="23" spans="1:4">
      <c r="A23" s="182" t="s">
        <v>226</v>
      </c>
      <c r="B23" s="188">
        <v>-1613</v>
      </c>
      <c r="C23" s="187"/>
      <c r="D23" s="188" t="s">
        <v>227</v>
      </c>
    </row>
    <row r="24" spans="1:4" ht="28">
      <c r="A24" s="191" t="s">
        <v>228</v>
      </c>
      <c r="B24" s="187">
        <v>32737</v>
      </c>
      <c r="C24" s="187"/>
      <c r="D24" s="187">
        <v>91921</v>
      </c>
    </row>
    <row r="25" spans="1:4">
      <c r="A25" s="181" t="s">
        <v>229</v>
      </c>
      <c r="B25" s="187">
        <v>15961</v>
      </c>
      <c r="C25" s="187"/>
      <c r="D25" s="187">
        <v>25252</v>
      </c>
    </row>
    <row r="26" spans="1:4">
      <c r="A26" s="181" t="s">
        <v>230</v>
      </c>
      <c r="B26" s="187" t="s">
        <v>231</v>
      </c>
      <c r="C26" s="187"/>
      <c r="D26" s="187" t="s">
        <v>232</v>
      </c>
    </row>
    <row r="27" spans="1:4" ht="14" thickBot="1">
      <c r="A27" s="182" t="s">
        <v>233</v>
      </c>
      <c r="B27" s="190">
        <v>17335</v>
      </c>
      <c r="C27" s="187"/>
      <c r="D27" s="190">
        <v>66310</v>
      </c>
    </row>
    <row r="28" spans="1:4" ht="14" thickTop="1">
      <c r="A28" s="182"/>
      <c r="B28" s="196"/>
      <c r="C28" s="187"/>
      <c r="D28" s="196"/>
    </row>
    <row r="29" spans="1:4">
      <c r="A29" s="181" t="s">
        <v>234</v>
      </c>
      <c r="B29" s="187"/>
      <c r="C29" s="187"/>
      <c r="D29" s="187"/>
    </row>
    <row r="30" spans="1:4" ht="14">
      <c r="A30" s="191" t="s">
        <v>235</v>
      </c>
      <c r="B30" s="187">
        <v>4.63</v>
      </c>
      <c r="C30" s="187"/>
      <c r="D30" s="187">
        <v>18.059999999999999</v>
      </c>
    </row>
    <row r="31" spans="1:4">
      <c r="A31" s="181" t="s">
        <v>236</v>
      </c>
      <c r="B31" s="187">
        <v>4.0599999999999996</v>
      </c>
      <c r="C31" s="187"/>
      <c r="D31" s="187">
        <v>14.04</v>
      </c>
    </row>
    <row r="32" spans="1:4" ht="14">
      <c r="A32" s="191" t="s">
        <v>237</v>
      </c>
      <c r="B32" s="187" t="s">
        <v>238</v>
      </c>
      <c r="C32" s="187"/>
      <c r="D32" s="187" t="s">
        <v>239</v>
      </c>
    </row>
    <row r="33" spans="1:4" ht="14">
      <c r="A33" s="191" t="s">
        <v>235</v>
      </c>
      <c r="B33" s="187"/>
      <c r="C33" s="187"/>
      <c r="D33" s="187"/>
    </row>
    <row r="34" spans="1:4">
      <c r="A34" s="181" t="s">
        <v>236</v>
      </c>
      <c r="B34" s="187" t="s">
        <v>240</v>
      </c>
      <c r="C34" s="187"/>
      <c r="D34" s="187" t="s">
        <v>241</v>
      </c>
    </row>
    <row r="35" spans="1:4">
      <c r="B35" s="197"/>
      <c r="C35" s="197"/>
      <c r="D35" s="197"/>
    </row>
    <row r="36" spans="1:4" ht="14">
      <c r="A36" s="191" t="s">
        <v>242</v>
      </c>
      <c r="B36" s="198">
        <v>17335</v>
      </c>
      <c r="C36" s="187"/>
      <c r="D36" s="198">
        <v>66310</v>
      </c>
    </row>
    <row r="37" spans="1:4">
      <c r="A37" s="181" t="s">
        <v>243</v>
      </c>
      <c r="B37" s="187" t="s">
        <v>244</v>
      </c>
      <c r="C37" s="187"/>
      <c r="D37" s="187" t="s">
        <v>245</v>
      </c>
    </row>
    <row r="38" spans="1:4" ht="14" thickBot="1">
      <c r="A38" s="182" t="s">
        <v>246</v>
      </c>
      <c r="B38" s="190">
        <v>17613</v>
      </c>
      <c r="C38" s="187"/>
      <c r="D38" s="190">
        <v>66032</v>
      </c>
    </row>
    <row r="39" spans="1:4" ht="14" thickTop="1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1339-C4C4-CD41-89B0-D48B900F6C6F}">
  <dimension ref="A1:S68"/>
  <sheetViews>
    <sheetView workbookViewId="0">
      <selection sqref="A1:XFD1048576"/>
    </sheetView>
  </sheetViews>
  <sheetFormatPr baseColWidth="10" defaultColWidth="9" defaultRowHeight="13"/>
  <cols>
    <col min="1" max="1" width="79.33203125" style="191" customWidth="1"/>
    <col min="2" max="2" width="10" style="217" customWidth="1"/>
    <col min="3" max="3" width="5.1640625" style="217" customWidth="1"/>
    <col min="4" max="4" width="10" style="217" customWidth="1"/>
    <col min="5" max="16384" width="9" style="191"/>
  </cols>
  <sheetData>
    <row r="1" spans="1:19" ht="42">
      <c r="A1" s="179" t="s">
        <v>247</v>
      </c>
      <c r="B1" s="179"/>
      <c r="C1" s="179"/>
      <c r="D1" s="179"/>
    </row>
    <row r="3" spans="1:19" ht="14">
      <c r="B3" s="179" t="s">
        <v>137</v>
      </c>
      <c r="C3" s="179"/>
      <c r="D3" s="179"/>
    </row>
    <row r="4" spans="1:19" ht="14">
      <c r="A4" s="183" t="s">
        <v>248</v>
      </c>
      <c r="B4" s="185">
        <v>2019</v>
      </c>
      <c r="C4" s="186"/>
      <c r="D4" s="185">
        <v>2018</v>
      </c>
    </row>
    <row r="5" spans="1:19" ht="14">
      <c r="A5" s="191" t="s">
        <v>249</v>
      </c>
      <c r="B5" s="199">
        <v>17335</v>
      </c>
      <c r="C5" s="200"/>
      <c r="D5" s="199">
        <v>66310</v>
      </c>
      <c r="E5" s="201"/>
      <c r="F5" s="201"/>
      <c r="G5" s="201"/>
      <c r="H5" s="201"/>
      <c r="I5" s="201"/>
      <c r="K5" s="202"/>
      <c r="L5" s="202"/>
      <c r="M5" s="202"/>
      <c r="N5" s="202"/>
      <c r="O5" s="202"/>
      <c r="P5" s="202"/>
      <c r="Q5" s="202"/>
      <c r="R5" s="202"/>
      <c r="S5" s="202"/>
    </row>
    <row r="6" spans="1:19" ht="14">
      <c r="A6" s="191" t="s">
        <v>250</v>
      </c>
      <c r="B6" s="203"/>
      <c r="C6" s="203"/>
      <c r="D6" s="203"/>
      <c r="E6" s="204"/>
      <c r="F6" s="204"/>
      <c r="G6" s="204"/>
      <c r="H6" s="204"/>
      <c r="I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14">
      <c r="A7" s="191" t="s">
        <v>251</v>
      </c>
      <c r="B7" s="199">
        <v>46174</v>
      </c>
      <c r="C7" s="203"/>
      <c r="D7" s="199">
        <v>44267</v>
      </c>
      <c r="E7" s="201"/>
      <c r="F7" s="201"/>
      <c r="G7" s="201"/>
      <c r="H7" s="201"/>
      <c r="I7" s="201"/>
      <c r="K7" s="201"/>
      <c r="L7" s="201"/>
      <c r="M7" s="201"/>
      <c r="N7" s="201"/>
      <c r="O7" s="201"/>
      <c r="P7" s="201"/>
      <c r="Q7" s="201"/>
      <c r="R7" s="201"/>
      <c r="S7" s="201"/>
    </row>
    <row r="8" spans="1:19" ht="14">
      <c r="A8" s="191" t="s">
        <v>252</v>
      </c>
      <c r="B8" s="199">
        <v>9600</v>
      </c>
      <c r="C8" s="203"/>
      <c r="D8" s="199">
        <v>4057</v>
      </c>
      <c r="E8" s="201"/>
      <c r="F8" s="201"/>
      <c r="G8" s="201"/>
      <c r="H8" s="201"/>
      <c r="I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1:19" ht="14">
      <c r="A9" s="191" t="s">
        <v>253</v>
      </c>
      <c r="B9" s="199">
        <v>271</v>
      </c>
      <c r="C9" s="203"/>
      <c r="D9" s="199">
        <v>10237</v>
      </c>
      <c r="E9" s="205"/>
      <c r="F9" s="205"/>
      <c r="G9" s="205"/>
      <c r="H9" s="205"/>
      <c r="I9" s="205"/>
      <c r="K9" s="201"/>
      <c r="L9" s="201"/>
      <c r="M9" s="201"/>
      <c r="N9" s="201"/>
      <c r="O9" s="201"/>
      <c r="P9" s="201"/>
      <c r="Q9" s="201"/>
      <c r="R9" s="201"/>
      <c r="S9" s="201"/>
    </row>
    <row r="10" spans="1:19" ht="14">
      <c r="A10" s="191" t="s">
        <v>254</v>
      </c>
      <c r="B10" s="200" t="s">
        <v>255</v>
      </c>
      <c r="C10" s="203"/>
      <c r="D10" s="199">
        <v>149</v>
      </c>
      <c r="E10" s="206"/>
      <c r="F10" s="206"/>
      <c r="G10" s="206"/>
      <c r="H10" s="206"/>
      <c r="I10" s="206"/>
      <c r="K10" s="205"/>
      <c r="L10" s="205"/>
      <c r="M10" s="205"/>
      <c r="N10" s="205"/>
      <c r="O10" s="205"/>
      <c r="P10" s="205"/>
      <c r="Q10" s="205"/>
      <c r="R10" s="205"/>
      <c r="S10" s="205"/>
    </row>
    <row r="11" spans="1:19" ht="14">
      <c r="A11" s="191" t="s">
        <v>256</v>
      </c>
      <c r="B11" s="203"/>
      <c r="C11" s="203"/>
      <c r="D11" s="203"/>
      <c r="E11" s="204"/>
      <c r="F11" s="204"/>
      <c r="G11" s="204"/>
      <c r="H11" s="204"/>
      <c r="I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ht="14">
      <c r="A12" s="191" t="s">
        <v>257</v>
      </c>
      <c r="B12" s="199">
        <v>4631</v>
      </c>
      <c r="C12" s="199"/>
      <c r="D12" s="199">
        <v>17627</v>
      </c>
      <c r="E12" s="201"/>
      <c r="F12" s="201"/>
      <c r="G12" s="201"/>
      <c r="H12" s="201"/>
      <c r="I12" s="201"/>
      <c r="K12" s="201"/>
      <c r="L12" s="201"/>
      <c r="M12" s="201"/>
      <c r="N12" s="201"/>
      <c r="O12" s="201"/>
      <c r="P12" s="201"/>
      <c r="Q12" s="201"/>
      <c r="R12" s="201"/>
      <c r="S12" s="201"/>
    </row>
    <row r="13" spans="1:19" ht="14">
      <c r="A13" s="191" t="s">
        <v>210</v>
      </c>
      <c r="B13" s="199">
        <v>44546</v>
      </c>
      <c r="C13" s="199"/>
      <c r="D13" s="199">
        <v>40778</v>
      </c>
      <c r="E13" s="201"/>
      <c r="F13" s="201"/>
      <c r="G13" s="201"/>
      <c r="H13" s="201"/>
      <c r="I13" s="201"/>
      <c r="K13" s="201"/>
      <c r="L13" s="201"/>
      <c r="M13" s="201"/>
      <c r="N13" s="201"/>
      <c r="O13" s="201"/>
      <c r="P13" s="201"/>
      <c r="Q13" s="201"/>
      <c r="R13" s="201"/>
      <c r="S13" s="201"/>
    </row>
    <row r="14" spans="1:19" ht="14">
      <c r="A14" s="191" t="s">
        <v>258</v>
      </c>
      <c r="B14" s="199">
        <v>-6487</v>
      </c>
      <c r="C14" s="199"/>
      <c r="D14" s="199">
        <v>-33218</v>
      </c>
      <c r="E14" s="207"/>
      <c r="F14" s="207"/>
      <c r="G14" s="207"/>
      <c r="H14" s="207"/>
      <c r="I14" s="207"/>
      <c r="K14" s="207"/>
      <c r="L14" s="207"/>
      <c r="M14" s="207"/>
      <c r="N14" s="207"/>
      <c r="O14" s="207"/>
      <c r="P14" s="207"/>
      <c r="Q14" s="207"/>
      <c r="R14" s="207"/>
      <c r="S14" s="207"/>
    </row>
    <row r="15" spans="1:19" ht="14">
      <c r="A15" s="191" t="s">
        <v>259</v>
      </c>
      <c r="B15" s="199">
        <v>5739</v>
      </c>
      <c r="C15" s="199"/>
      <c r="D15" s="199">
        <v>18468</v>
      </c>
      <c r="E15" s="201"/>
      <c r="F15" s="201"/>
      <c r="G15" s="201"/>
      <c r="H15" s="201"/>
      <c r="I15" s="201"/>
      <c r="K15" s="201"/>
      <c r="L15" s="201"/>
      <c r="M15" s="201"/>
      <c r="N15" s="201"/>
      <c r="O15" s="201"/>
      <c r="P15" s="201"/>
      <c r="Q15" s="201"/>
      <c r="R15" s="201"/>
      <c r="S15" s="201"/>
    </row>
    <row r="16" spans="1:19" ht="18">
      <c r="A16" s="191" t="s">
        <v>260</v>
      </c>
      <c r="B16" s="199">
        <v>-895</v>
      </c>
      <c r="C16" s="199"/>
      <c r="D16" s="199">
        <v>565</v>
      </c>
      <c r="E16" s="208"/>
      <c r="F16" s="208"/>
      <c r="G16" s="208"/>
      <c r="H16" s="208"/>
      <c r="I16" s="208"/>
      <c r="K16" s="205"/>
      <c r="L16" s="205"/>
      <c r="M16" s="205"/>
      <c r="N16" s="205"/>
      <c r="O16" s="205"/>
      <c r="P16" s="205"/>
      <c r="Q16" s="205"/>
      <c r="R16" s="205"/>
      <c r="S16" s="205"/>
    </row>
    <row r="17" spans="1:19" ht="14">
      <c r="A17" s="191" t="s">
        <v>261</v>
      </c>
      <c r="B17" s="203"/>
      <c r="C17" s="203"/>
      <c r="D17" s="203"/>
      <c r="E17" s="204"/>
      <c r="F17" s="204"/>
      <c r="G17" s="204"/>
      <c r="H17" s="204"/>
      <c r="I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ht="14">
      <c r="A18" s="191" t="s">
        <v>262</v>
      </c>
      <c r="B18" s="199">
        <v>-66877</v>
      </c>
      <c r="C18" s="199"/>
      <c r="D18" s="199">
        <v>30170</v>
      </c>
      <c r="E18" s="207"/>
      <c r="F18" s="207"/>
      <c r="G18" s="207"/>
      <c r="H18" s="207"/>
      <c r="I18" s="207"/>
      <c r="K18" s="201"/>
      <c r="L18" s="201"/>
      <c r="M18" s="201"/>
      <c r="N18" s="201"/>
      <c r="O18" s="201"/>
      <c r="P18" s="201"/>
      <c r="Q18" s="201"/>
      <c r="R18" s="201"/>
      <c r="S18" s="201"/>
    </row>
    <row r="19" spans="1:19" ht="14">
      <c r="A19" s="191" t="s">
        <v>263</v>
      </c>
      <c r="B19" s="199">
        <v>-36190</v>
      </c>
      <c r="C19" s="199"/>
      <c r="D19" s="199">
        <v>-66331</v>
      </c>
      <c r="E19" s="207"/>
      <c r="F19" s="207"/>
      <c r="G19" s="207"/>
      <c r="H19" s="207"/>
      <c r="I19" s="207"/>
      <c r="K19" s="207"/>
      <c r="L19" s="207"/>
      <c r="M19" s="207"/>
      <c r="N19" s="207"/>
      <c r="O19" s="207"/>
      <c r="P19" s="207"/>
      <c r="Q19" s="207"/>
      <c r="R19" s="207"/>
      <c r="S19" s="207"/>
    </row>
    <row r="20" spans="1:19" ht="14">
      <c r="A20" s="191" t="s">
        <v>264</v>
      </c>
      <c r="B20" s="199">
        <v>892</v>
      </c>
      <c r="C20" s="199"/>
      <c r="D20" s="199">
        <v>6921</v>
      </c>
      <c r="E20" s="205"/>
      <c r="F20" s="205"/>
      <c r="G20" s="205"/>
      <c r="H20" s="205"/>
      <c r="I20" s="205"/>
      <c r="K20" s="201"/>
      <c r="L20" s="201"/>
      <c r="M20" s="201"/>
      <c r="N20" s="201"/>
      <c r="O20" s="201"/>
      <c r="P20" s="201"/>
      <c r="Q20" s="201"/>
      <c r="R20" s="201"/>
      <c r="S20" s="201"/>
    </row>
    <row r="21" spans="1:19" ht="14">
      <c r="A21" s="191" t="s">
        <v>265</v>
      </c>
      <c r="B21" s="199">
        <v>-39698</v>
      </c>
      <c r="C21" s="199"/>
      <c r="D21" s="199">
        <v>-31357</v>
      </c>
      <c r="E21" s="207"/>
      <c r="F21" s="207"/>
      <c r="G21" s="207"/>
      <c r="H21" s="207"/>
      <c r="I21" s="207"/>
      <c r="K21" s="207"/>
      <c r="L21" s="207"/>
      <c r="M21" s="207"/>
      <c r="N21" s="207"/>
      <c r="O21" s="207"/>
      <c r="P21" s="207"/>
      <c r="Q21" s="207"/>
      <c r="R21" s="207"/>
      <c r="S21" s="207"/>
    </row>
    <row r="22" spans="1:19" ht="14">
      <c r="A22" s="191" t="s">
        <v>266</v>
      </c>
      <c r="B22" s="199">
        <v>-14163</v>
      </c>
      <c r="C22" s="199"/>
      <c r="D22" s="199">
        <v>35488</v>
      </c>
      <c r="E22" s="207"/>
      <c r="F22" s="207"/>
      <c r="G22" s="207"/>
      <c r="H22" s="207"/>
      <c r="I22" s="207"/>
      <c r="K22" s="201"/>
      <c r="L22" s="201"/>
      <c r="M22" s="201"/>
      <c r="N22" s="201"/>
      <c r="O22" s="201"/>
      <c r="P22" s="201"/>
      <c r="Q22" s="201"/>
      <c r="R22" s="201"/>
      <c r="S22" s="201"/>
    </row>
    <row r="23" spans="1:19" ht="14">
      <c r="A23" s="191" t="s">
        <v>267</v>
      </c>
      <c r="B23" s="199">
        <v>-18729</v>
      </c>
      <c r="C23" s="199"/>
      <c r="D23" s="199">
        <v>88512</v>
      </c>
      <c r="E23" s="207"/>
      <c r="F23" s="207"/>
      <c r="G23" s="207"/>
      <c r="H23" s="207"/>
      <c r="I23" s="207"/>
      <c r="K23" s="201"/>
      <c r="L23" s="201"/>
      <c r="M23" s="201"/>
      <c r="N23" s="201"/>
      <c r="O23" s="201"/>
      <c r="P23" s="201"/>
      <c r="Q23" s="201"/>
      <c r="R23" s="201"/>
      <c r="S23" s="201"/>
    </row>
    <row r="24" spans="1:19" ht="14">
      <c r="A24" s="191" t="s">
        <v>268</v>
      </c>
      <c r="B24" s="199">
        <v>116856</v>
      </c>
      <c r="C24" s="199"/>
      <c r="D24" s="199">
        <v>-89935</v>
      </c>
      <c r="E24" s="201"/>
      <c r="F24" s="201"/>
      <c r="G24" s="201"/>
      <c r="H24" s="201"/>
      <c r="I24" s="201"/>
      <c r="K24" s="207"/>
      <c r="L24" s="207"/>
      <c r="M24" s="207"/>
      <c r="N24" s="207"/>
      <c r="O24" s="207"/>
      <c r="P24" s="207"/>
      <c r="Q24" s="207"/>
      <c r="R24" s="207"/>
      <c r="S24" s="207"/>
    </row>
    <row r="25" spans="1:19" ht="14">
      <c r="A25" s="191" t="s">
        <v>269</v>
      </c>
      <c r="B25" s="199">
        <v>4200</v>
      </c>
      <c r="C25" s="199"/>
      <c r="D25" s="199">
        <v>4510</v>
      </c>
      <c r="E25" s="201"/>
      <c r="F25" s="201"/>
      <c r="G25" s="201"/>
      <c r="H25" s="201"/>
      <c r="I25" s="201"/>
      <c r="K25" s="201"/>
      <c r="L25" s="201"/>
      <c r="M25" s="201"/>
      <c r="N25" s="201"/>
      <c r="O25" s="201"/>
      <c r="P25" s="201"/>
      <c r="Q25" s="201"/>
      <c r="R25" s="201"/>
      <c r="S25" s="201"/>
    </row>
    <row r="26" spans="1:19" ht="14">
      <c r="A26" s="191" t="s">
        <v>270</v>
      </c>
      <c r="B26" s="199">
        <v>-39177</v>
      </c>
      <c r="C26" s="199"/>
      <c r="D26" s="199">
        <v>20654</v>
      </c>
      <c r="E26" s="207"/>
      <c r="F26" s="207"/>
      <c r="G26" s="207"/>
      <c r="H26" s="207"/>
      <c r="I26" s="207"/>
      <c r="K26" s="201"/>
      <c r="L26" s="201"/>
      <c r="M26" s="201"/>
      <c r="N26" s="201"/>
      <c r="O26" s="201"/>
      <c r="P26" s="201"/>
      <c r="Q26" s="201"/>
      <c r="R26" s="201"/>
      <c r="S26" s="201"/>
    </row>
    <row r="27" spans="1:19" ht="14">
      <c r="A27" s="191" t="s">
        <v>271</v>
      </c>
      <c r="B27" s="199">
        <v>10226</v>
      </c>
      <c r="C27" s="199"/>
      <c r="D27" s="199">
        <v>-9878</v>
      </c>
      <c r="E27" s="201"/>
      <c r="F27" s="201"/>
      <c r="G27" s="201"/>
      <c r="H27" s="201"/>
      <c r="I27" s="201"/>
      <c r="K27" s="207"/>
      <c r="L27" s="207"/>
      <c r="M27" s="207"/>
      <c r="N27" s="207"/>
      <c r="O27" s="207"/>
      <c r="P27" s="207"/>
      <c r="Q27" s="207"/>
      <c r="R27" s="207"/>
      <c r="S27" s="207"/>
    </row>
    <row r="28" spans="1:19" ht="14">
      <c r="A28" s="191" t="s">
        <v>272</v>
      </c>
      <c r="B28" s="199">
        <v>-20871</v>
      </c>
      <c r="C28" s="199"/>
      <c r="D28" s="199">
        <v>-20034</v>
      </c>
      <c r="E28" s="207"/>
      <c r="F28" s="207"/>
      <c r="G28" s="207"/>
      <c r="H28" s="207"/>
      <c r="I28" s="207"/>
      <c r="K28" s="207"/>
      <c r="L28" s="207"/>
      <c r="M28" s="207"/>
      <c r="N28" s="207"/>
      <c r="O28" s="207"/>
      <c r="P28" s="207"/>
      <c r="Q28" s="207"/>
      <c r="R28" s="207"/>
      <c r="S28" s="207"/>
    </row>
    <row r="29" spans="1:19" ht="18">
      <c r="A29" s="191" t="s">
        <v>273</v>
      </c>
      <c r="B29" s="203">
        <v>-9513</v>
      </c>
      <c r="C29" s="203"/>
      <c r="D29" s="203" t="s">
        <v>274</v>
      </c>
      <c r="E29" s="209"/>
      <c r="F29" s="209"/>
      <c r="G29" s="209"/>
      <c r="H29" s="209"/>
      <c r="I29" s="209"/>
      <c r="K29" s="209"/>
      <c r="L29" s="209"/>
      <c r="M29" s="209"/>
      <c r="N29" s="209"/>
      <c r="O29" s="209"/>
      <c r="P29" s="209"/>
      <c r="Q29" s="209"/>
      <c r="R29" s="209"/>
      <c r="S29" s="209"/>
    </row>
    <row r="30" spans="1:19" ht="14">
      <c r="A30" s="191" t="s">
        <v>275</v>
      </c>
      <c r="B30" s="210" t="s">
        <v>276</v>
      </c>
      <c r="C30" s="203"/>
      <c r="D30" s="210" t="s">
        <v>277</v>
      </c>
      <c r="E30" s="209"/>
      <c r="F30" s="209"/>
      <c r="G30" s="209"/>
      <c r="H30" s="209"/>
      <c r="I30" s="209"/>
      <c r="K30" s="209"/>
      <c r="L30" s="209"/>
      <c r="M30" s="209"/>
      <c r="N30" s="209"/>
      <c r="O30" s="209"/>
      <c r="P30" s="209"/>
      <c r="Q30" s="209"/>
      <c r="R30" s="209"/>
      <c r="S30" s="209"/>
    </row>
    <row r="31" spans="1:19">
      <c r="B31" s="203"/>
      <c r="C31" s="203"/>
      <c r="D31" s="203"/>
      <c r="E31" s="209"/>
      <c r="F31" s="209"/>
      <c r="G31" s="209"/>
      <c r="H31" s="209"/>
      <c r="I31" s="209"/>
      <c r="K31" s="209"/>
      <c r="L31" s="209"/>
      <c r="M31" s="209"/>
      <c r="N31" s="209"/>
      <c r="O31" s="209"/>
      <c r="P31" s="209"/>
      <c r="Q31" s="209"/>
      <c r="R31" s="209"/>
      <c r="S31" s="209"/>
    </row>
    <row r="32" spans="1:19" s="183" customFormat="1" ht="14">
      <c r="A32" s="183" t="s">
        <v>278</v>
      </c>
      <c r="B32" s="211"/>
      <c r="C32" s="211"/>
      <c r="D32" s="211"/>
      <c r="E32" s="212"/>
      <c r="F32" s="212"/>
      <c r="G32" s="212"/>
      <c r="H32" s="212"/>
      <c r="I32" s="212"/>
      <c r="K32" s="212"/>
      <c r="L32" s="212"/>
      <c r="M32" s="212"/>
      <c r="N32" s="212"/>
      <c r="O32" s="212"/>
      <c r="P32" s="212"/>
      <c r="Q32" s="212"/>
      <c r="R32" s="212"/>
      <c r="S32" s="212"/>
    </row>
    <row r="33" spans="1:4" ht="14">
      <c r="A33" s="191" t="s">
        <v>279</v>
      </c>
      <c r="B33" s="203">
        <v>-37900</v>
      </c>
      <c r="C33" s="203"/>
      <c r="D33" s="203">
        <v>-40002</v>
      </c>
    </row>
    <row r="34" spans="1:4" ht="14">
      <c r="A34" s="191" t="s">
        <v>280</v>
      </c>
      <c r="B34" s="203">
        <v>6000</v>
      </c>
      <c r="C34" s="203"/>
      <c r="D34" s="203">
        <v>82100</v>
      </c>
    </row>
    <row r="35" spans="1:4" ht="14">
      <c r="A35" s="191" t="s">
        <v>281</v>
      </c>
      <c r="B35" s="203" t="s">
        <v>159</v>
      </c>
      <c r="C35" s="203"/>
      <c r="D35" s="203">
        <v>-49240</v>
      </c>
    </row>
    <row r="36" spans="1:4" ht="14">
      <c r="A36" s="191" t="s">
        <v>282</v>
      </c>
      <c r="B36" s="203">
        <v>-13544</v>
      </c>
      <c r="C36" s="203"/>
      <c r="D36" s="203">
        <v>-500</v>
      </c>
    </row>
    <row r="37" spans="1:4" ht="14">
      <c r="A37" s="191" t="s">
        <v>283</v>
      </c>
      <c r="B37" s="203">
        <v>-7406</v>
      </c>
      <c r="C37" s="203"/>
      <c r="D37" s="203">
        <v>-34298</v>
      </c>
    </row>
    <row r="38" spans="1:4" ht="14">
      <c r="A38" s="191" t="s">
        <v>284</v>
      </c>
      <c r="B38" s="203">
        <v>5000</v>
      </c>
      <c r="C38" s="203"/>
      <c r="D38" s="203" t="s">
        <v>159</v>
      </c>
    </row>
    <row r="39" spans="1:4" ht="14">
      <c r="A39" s="191" t="s">
        <v>285</v>
      </c>
      <c r="B39" s="203">
        <v>-12068</v>
      </c>
      <c r="C39" s="203"/>
      <c r="D39" s="203">
        <v>-15817</v>
      </c>
    </row>
    <row r="40" spans="1:4" ht="14">
      <c r="A40" s="191" t="s">
        <v>286</v>
      </c>
      <c r="B40" s="203" t="s">
        <v>159</v>
      </c>
      <c r="C40" s="203"/>
      <c r="D40" s="203">
        <v>2430</v>
      </c>
    </row>
    <row r="41" spans="1:4" ht="18">
      <c r="A41" s="191" t="s">
        <v>287</v>
      </c>
      <c r="B41" s="203">
        <v>-3201</v>
      </c>
      <c r="C41" s="203"/>
      <c r="D41" s="203">
        <v>-60271</v>
      </c>
    </row>
    <row r="42" spans="1:4" ht="14">
      <c r="A42" s="191" t="s">
        <v>288</v>
      </c>
      <c r="B42" s="203">
        <v>8412</v>
      </c>
      <c r="C42" s="203"/>
      <c r="D42" s="203" t="s">
        <v>159</v>
      </c>
    </row>
    <row r="43" spans="1:4" ht="14">
      <c r="A43" s="191" t="s">
        <v>289</v>
      </c>
      <c r="B43" s="203">
        <v>450</v>
      </c>
      <c r="C43" s="203"/>
      <c r="D43" s="203">
        <v>2310</v>
      </c>
    </row>
    <row r="44" spans="1:4" ht="14">
      <c r="A44" s="191" t="s">
        <v>290</v>
      </c>
      <c r="B44" s="203" t="s">
        <v>291</v>
      </c>
      <c r="C44" s="203"/>
      <c r="D44" s="203" t="s">
        <v>292</v>
      </c>
    </row>
    <row r="45" spans="1:4" ht="14">
      <c r="A45" s="191" t="s">
        <v>293</v>
      </c>
      <c r="B45" s="210">
        <v>-37931</v>
      </c>
      <c r="C45" s="203"/>
      <c r="D45" s="210" t="s">
        <v>294</v>
      </c>
    </row>
    <row r="46" spans="1:4">
      <c r="B46" s="203"/>
      <c r="C46" s="203"/>
      <c r="D46" s="203"/>
    </row>
    <row r="47" spans="1:4" ht="13.25" customHeight="1">
      <c r="A47" s="183" t="s">
        <v>295</v>
      </c>
      <c r="B47" s="203"/>
      <c r="C47" s="203"/>
      <c r="D47" s="203"/>
    </row>
    <row r="48" spans="1:4" ht="14">
      <c r="A48" s="191" t="s">
        <v>296</v>
      </c>
      <c r="B48" s="203">
        <v>700000</v>
      </c>
      <c r="C48" s="203"/>
      <c r="D48" s="203" t="s">
        <v>297</v>
      </c>
    </row>
    <row r="49" spans="1:4" ht="14">
      <c r="A49" s="191" t="s">
        <v>298</v>
      </c>
      <c r="B49" s="203" t="s">
        <v>159</v>
      </c>
      <c r="C49" s="203"/>
      <c r="D49" s="203">
        <v>180000</v>
      </c>
    </row>
    <row r="50" spans="1:4" ht="14">
      <c r="A50" s="191" t="s">
        <v>299</v>
      </c>
      <c r="B50" s="203" t="s">
        <v>159</v>
      </c>
      <c r="C50" s="203"/>
      <c r="D50" s="203">
        <v>90000</v>
      </c>
    </row>
    <row r="51" spans="1:4" ht="14">
      <c r="A51" s="191" t="s">
        <v>300</v>
      </c>
      <c r="B51" s="203">
        <v>-234411</v>
      </c>
      <c r="C51" s="203"/>
      <c r="D51" s="203">
        <v>-327475</v>
      </c>
    </row>
    <row r="52" spans="1:4" ht="14">
      <c r="A52" s="191" t="s">
        <v>301</v>
      </c>
      <c r="B52" s="203">
        <v>-82812</v>
      </c>
      <c r="C52" s="203"/>
      <c r="D52" s="203" t="s">
        <v>159</v>
      </c>
    </row>
    <row r="53" spans="1:4" ht="14">
      <c r="A53" s="191" t="s">
        <v>302</v>
      </c>
      <c r="B53" s="203">
        <v>-43283</v>
      </c>
      <c r="C53" s="203"/>
      <c r="D53" s="203" t="s">
        <v>297</v>
      </c>
    </row>
    <row r="54" spans="1:4" ht="14">
      <c r="A54" s="191" t="s">
        <v>303</v>
      </c>
      <c r="B54" s="203" t="s">
        <v>304</v>
      </c>
      <c r="C54" s="203"/>
      <c r="D54" s="203" t="s">
        <v>305</v>
      </c>
    </row>
    <row r="55" spans="1:4" ht="14">
      <c r="A55" s="191" t="s">
        <v>306</v>
      </c>
      <c r="B55" s="210" t="s">
        <v>307</v>
      </c>
      <c r="C55" s="203"/>
      <c r="D55" s="210" t="s">
        <v>308</v>
      </c>
    </row>
    <row r="56" spans="1:4" ht="14">
      <c r="A56" s="191" t="s">
        <v>309</v>
      </c>
      <c r="B56" s="213">
        <v>301933</v>
      </c>
      <c r="C56" s="203"/>
      <c r="D56" s="213">
        <v>-11991</v>
      </c>
    </row>
    <row r="57" spans="1:4" ht="14">
      <c r="A57" s="191" t="s">
        <v>310</v>
      </c>
      <c r="B57" s="214">
        <v>211688</v>
      </c>
      <c r="C57" s="203"/>
      <c r="D57" s="214">
        <v>223679</v>
      </c>
    </row>
    <row r="58" spans="1:4" ht="15" thickBot="1">
      <c r="A58" s="191" t="s">
        <v>311</v>
      </c>
      <c r="B58" s="215">
        <v>513621</v>
      </c>
      <c r="C58" s="203"/>
      <c r="D58" s="215" t="s">
        <v>312</v>
      </c>
    </row>
    <row r="59" spans="1:4" ht="14" thickTop="1">
      <c r="B59" s="203"/>
      <c r="C59" s="203"/>
      <c r="D59" s="203"/>
    </row>
    <row r="60" spans="1:4" ht="14">
      <c r="A60" s="183" t="s">
        <v>313</v>
      </c>
      <c r="B60" s="191"/>
      <c r="C60" s="191"/>
      <c r="D60" s="191"/>
    </row>
    <row r="61" spans="1:4" ht="14">
      <c r="A61" s="191" t="s">
        <v>314</v>
      </c>
      <c r="B61" s="191"/>
      <c r="C61" s="191"/>
      <c r="D61" s="191"/>
    </row>
    <row r="62" spans="1:4" ht="14">
      <c r="A62" s="191" t="s">
        <v>315</v>
      </c>
      <c r="B62" s="203">
        <v>11872</v>
      </c>
      <c r="C62" s="203"/>
      <c r="D62" s="203">
        <v>17010</v>
      </c>
    </row>
    <row r="63" spans="1:4" ht="14">
      <c r="A63" s="191" t="s">
        <v>316</v>
      </c>
      <c r="B63" s="203">
        <v>24344</v>
      </c>
      <c r="C63" s="203"/>
      <c r="D63" s="203">
        <v>14778</v>
      </c>
    </row>
    <row r="64" spans="1:4" ht="14">
      <c r="A64" s="191" t="s">
        <v>317</v>
      </c>
      <c r="B64" s="203"/>
      <c r="C64" s="203"/>
      <c r="D64" s="203"/>
    </row>
    <row r="65" spans="1:4" ht="14">
      <c r="A65" s="191" t="s">
        <v>318</v>
      </c>
      <c r="B65" s="216">
        <v>749008</v>
      </c>
      <c r="C65" s="216"/>
      <c r="D65" s="216">
        <v>766827</v>
      </c>
    </row>
    <row r="66" spans="1:4" ht="14">
      <c r="A66" s="191" t="s">
        <v>319</v>
      </c>
      <c r="B66" s="216">
        <v>3321</v>
      </c>
      <c r="C66" s="216"/>
      <c r="D66" s="216">
        <v>791</v>
      </c>
    </row>
    <row r="67" spans="1:4" ht="14">
      <c r="A67" s="191" t="s">
        <v>320</v>
      </c>
      <c r="B67" s="216">
        <v>48901</v>
      </c>
      <c r="C67" s="216"/>
      <c r="D67" s="216">
        <v>111101</v>
      </c>
    </row>
    <row r="68" spans="1:4" ht="14">
      <c r="A68" s="191" t="s">
        <v>321</v>
      </c>
      <c r="B68" s="216">
        <v>14226</v>
      </c>
      <c r="C68" s="216"/>
      <c r="D68" s="216" t="s">
        <v>159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17A9-FE6C-AC4A-B948-AEDA800061CD}">
  <dimension ref="A1:F50"/>
  <sheetViews>
    <sheetView workbookViewId="0">
      <selection sqref="A1:XFD1048576"/>
    </sheetView>
  </sheetViews>
  <sheetFormatPr baseColWidth="10" defaultColWidth="9" defaultRowHeight="13"/>
  <cols>
    <col min="1" max="1" width="9" style="181"/>
    <col min="2" max="2" width="71.1640625" style="181" customWidth="1"/>
    <col min="3" max="3" width="9" style="181"/>
    <col min="4" max="4" width="14" style="195" customWidth="1"/>
    <col min="5" max="5" width="5.1640625" style="195" customWidth="1"/>
    <col min="6" max="6" width="14" style="195" customWidth="1"/>
    <col min="7" max="16384" width="9" style="181"/>
  </cols>
  <sheetData>
    <row r="1" spans="1:6" ht="42">
      <c r="A1" s="179" t="s">
        <v>322</v>
      </c>
      <c r="B1" s="218"/>
      <c r="C1" s="218"/>
      <c r="D1" s="218"/>
      <c r="E1" s="218"/>
      <c r="F1" s="218"/>
    </row>
    <row r="2" spans="1:6">
      <c r="A2" s="179"/>
      <c r="B2" s="218"/>
      <c r="C2" s="218"/>
      <c r="E2" s="219"/>
      <c r="F2" s="219"/>
    </row>
    <row r="3" spans="1:6" ht="28">
      <c r="A3" s="182" t="s">
        <v>136</v>
      </c>
      <c r="D3" s="185" t="s">
        <v>323</v>
      </c>
      <c r="E3" s="184"/>
      <c r="F3" s="185" t="s">
        <v>324</v>
      </c>
    </row>
    <row r="4" spans="1:6">
      <c r="A4" s="182" t="s">
        <v>138</v>
      </c>
    </row>
    <row r="5" spans="1:6" ht="14">
      <c r="B5" s="191" t="s">
        <v>325</v>
      </c>
      <c r="D5" s="203">
        <v>225060</v>
      </c>
      <c r="E5" s="203"/>
      <c r="F5" s="203">
        <v>513621</v>
      </c>
    </row>
    <row r="6" spans="1:6">
      <c r="B6" s="181" t="s">
        <v>326</v>
      </c>
      <c r="D6" s="203">
        <v>32520</v>
      </c>
      <c r="E6" s="203"/>
      <c r="F6" s="203">
        <v>38520</v>
      </c>
    </row>
    <row r="7" spans="1:6">
      <c r="B7" s="181" t="s">
        <v>327</v>
      </c>
      <c r="D7" s="203">
        <v>144246</v>
      </c>
      <c r="E7" s="203"/>
      <c r="F7" s="203">
        <v>337048</v>
      </c>
    </row>
    <row r="8" spans="1:6">
      <c r="B8" s="181" t="s">
        <v>263</v>
      </c>
      <c r="D8" s="203">
        <v>251348</v>
      </c>
      <c r="E8" s="203"/>
      <c r="F8" s="203">
        <v>428278</v>
      </c>
    </row>
    <row r="9" spans="1:6">
      <c r="B9" s="181" t="s">
        <v>328</v>
      </c>
      <c r="D9" s="203">
        <v>300</v>
      </c>
      <c r="E9" s="203"/>
      <c r="F9" s="203">
        <v>8266</v>
      </c>
    </row>
    <row r="10" spans="1:6">
      <c r="B10" s="181" t="s">
        <v>264</v>
      </c>
      <c r="D10" s="203">
        <v>5880</v>
      </c>
      <c r="E10" s="203"/>
      <c r="F10" s="203">
        <v>5511</v>
      </c>
    </row>
    <row r="11" spans="1:6">
      <c r="B11" s="181" t="s">
        <v>329</v>
      </c>
      <c r="D11" s="203" t="s">
        <v>330</v>
      </c>
      <c r="E11" s="203"/>
      <c r="F11" s="203" t="s">
        <v>331</v>
      </c>
    </row>
    <row r="12" spans="1:6">
      <c r="B12" s="181" t="s">
        <v>332</v>
      </c>
      <c r="D12" s="188">
        <v>749996</v>
      </c>
      <c r="E12" s="203"/>
      <c r="F12" s="188">
        <v>1378729</v>
      </c>
    </row>
    <row r="13" spans="1:6">
      <c r="A13" s="182" t="s">
        <v>149</v>
      </c>
      <c r="D13" s="203"/>
      <c r="E13" s="203"/>
      <c r="F13" s="203"/>
    </row>
    <row r="14" spans="1:6">
      <c r="B14" s="181" t="s">
        <v>333</v>
      </c>
      <c r="D14" s="203">
        <v>237632</v>
      </c>
      <c r="E14" s="203"/>
      <c r="F14" s="203">
        <v>168955</v>
      </c>
    </row>
    <row r="15" spans="1:6">
      <c r="B15" s="181" t="s">
        <v>334</v>
      </c>
      <c r="D15" s="203">
        <v>163008</v>
      </c>
      <c r="E15" s="203"/>
      <c r="F15" s="203">
        <v>78282</v>
      </c>
    </row>
    <row r="16" spans="1:6">
      <c r="B16" s="181" t="s">
        <v>335</v>
      </c>
      <c r="D16" s="203">
        <v>75538</v>
      </c>
      <c r="E16" s="203"/>
      <c r="F16" s="203">
        <v>77638</v>
      </c>
    </row>
    <row r="17" spans="1:6">
      <c r="B17" s="181" t="s">
        <v>336</v>
      </c>
      <c r="D17" s="203">
        <v>14044</v>
      </c>
      <c r="E17" s="203"/>
      <c r="F17" s="203">
        <v>14044</v>
      </c>
    </row>
    <row r="18" spans="1:6">
      <c r="B18" s="181" t="s">
        <v>337</v>
      </c>
      <c r="D18" s="203">
        <v>142110</v>
      </c>
      <c r="E18" s="203"/>
      <c r="F18" s="203">
        <v>106208</v>
      </c>
    </row>
    <row r="19" spans="1:6" ht="17">
      <c r="B19" s="181" t="s">
        <v>338</v>
      </c>
      <c r="D19" s="203">
        <v>1631410</v>
      </c>
      <c r="E19" s="203"/>
      <c r="F19" s="203">
        <v>1829968</v>
      </c>
    </row>
    <row r="20" spans="1:6">
      <c r="B20" s="181" t="s">
        <v>339</v>
      </c>
      <c r="D20" s="203">
        <v>684781</v>
      </c>
      <c r="E20" s="203"/>
      <c r="F20" s="203">
        <v>769104</v>
      </c>
    </row>
    <row r="21" spans="1:6">
      <c r="B21" s="181" t="s">
        <v>340</v>
      </c>
      <c r="D21" s="203">
        <v>211459</v>
      </c>
      <c r="E21" s="203"/>
      <c r="F21" s="203">
        <v>222505</v>
      </c>
    </row>
    <row r="22" spans="1:6">
      <c r="B22" s="181" t="s">
        <v>341</v>
      </c>
      <c r="D22" s="203">
        <v>125574</v>
      </c>
      <c r="E22" s="203"/>
      <c r="F22" s="203">
        <v>57509</v>
      </c>
    </row>
    <row r="23" spans="1:6">
      <c r="B23" s="181" t="s">
        <v>342</v>
      </c>
      <c r="D23" s="203" t="s">
        <v>343</v>
      </c>
      <c r="E23" s="203"/>
      <c r="F23" s="203" t="s">
        <v>344</v>
      </c>
    </row>
    <row r="24" spans="1:6" ht="14" thickBot="1">
      <c r="B24" s="181" t="s">
        <v>345</v>
      </c>
      <c r="D24" s="190">
        <v>4097971</v>
      </c>
      <c r="E24" s="203"/>
      <c r="F24" s="190">
        <v>4757465</v>
      </c>
    </row>
    <row r="25" spans="1:6" ht="14" thickTop="1">
      <c r="A25" s="182" t="s">
        <v>164</v>
      </c>
      <c r="D25" s="203"/>
      <c r="E25" s="203"/>
      <c r="F25" s="203"/>
    </row>
    <row r="26" spans="1:6">
      <c r="A26" s="182" t="s">
        <v>165</v>
      </c>
      <c r="D26" s="203"/>
      <c r="E26" s="203"/>
      <c r="F26" s="203"/>
    </row>
    <row r="27" spans="1:6">
      <c r="B27" s="181" t="s">
        <v>346</v>
      </c>
      <c r="D27" s="203">
        <v>70196</v>
      </c>
      <c r="E27" s="203"/>
      <c r="F27" s="203">
        <v>122590</v>
      </c>
    </row>
    <row r="28" spans="1:6">
      <c r="B28" s="181" t="s">
        <v>347</v>
      </c>
      <c r="D28" s="203">
        <v>437321</v>
      </c>
      <c r="E28" s="203"/>
      <c r="F28" s="203">
        <v>447974</v>
      </c>
    </row>
    <row r="29" spans="1:6">
      <c r="B29" s="181" t="s">
        <v>348</v>
      </c>
      <c r="D29" s="203">
        <v>357285</v>
      </c>
      <c r="E29" s="203"/>
      <c r="F29" s="203">
        <v>371570</v>
      </c>
    </row>
    <row r="30" spans="1:6">
      <c r="B30" s="181" t="s">
        <v>349</v>
      </c>
      <c r="D30" s="203">
        <v>20939</v>
      </c>
      <c r="E30" s="203"/>
      <c r="F30" s="203">
        <v>17834</v>
      </c>
    </row>
    <row r="31" spans="1:6">
      <c r="B31" s="181" t="s">
        <v>350</v>
      </c>
      <c r="D31" s="203">
        <v>358296</v>
      </c>
      <c r="E31" s="203"/>
      <c r="F31" s="203">
        <v>483124</v>
      </c>
    </row>
    <row r="32" spans="1:6">
      <c r="B32" s="181" t="s">
        <v>351</v>
      </c>
      <c r="D32" s="203">
        <v>683026</v>
      </c>
      <c r="E32" s="203"/>
      <c r="F32" s="203">
        <v>704024</v>
      </c>
    </row>
    <row r="33" spans="1:6">
      <c r="B33" s="181" t="s">
        <v>352</v>
      </c>
      <c r="D33" s="203">
        <v>92097</v>
      </c>
      <c r="E33" s="203"/>
      <c r="F33" s="203">
        <v>115573</v>
      </c>
    </row>
    <row r="34" spans="1:6">
      <c r="B34" s="181" t="s">
        <v>353</v>
      </c>
      <c r="D34" s="188">
        <v>2019160</v>
      </c>
      <c r="E34" s="203"/>
      <c r="F34" s="188">
        <v>2262689</v>
      </c>
    </row>
    <row r="35" spans="1:6">
      <c r="A35" s="182" t="s">
        <v>176</v>
      </c>
      <c r="D35" s="203"/>
      <c r="E35" s="203"/>
      <c r="F35" s="203"/>
    </row>
    <row r="36" spans="1:6" ht="17">
      <c r="B36" s="181" t="s">
        <v>354</v>
      </c>
      <c r="D36" s="203">
        <v>380159</v>
      </c>
      <c r="E36" s="203"/>
      <c r="F36" s="203">
        <v>150531</v>
      </c>
    </row>
    <row r="37" spans="1:6">
      <c r="B37" s="181" t="s">
        <v>272</v>
      </c>
      <c r="D37" s="203">
        <v>408193</v>
      </c>
      <c r="E37" s="203"/>
      <c r="F37" s="203">
        <v>474388</v>
      </c>
    </row>
    <row r="38" spans="1:6" ht="17">
      <c r="B38" s="181" t="s">
        <v>355</v>
      </c>
      <c r="D38" s="203">
        <v>964973</v>
      </c>
      <c r="E38" s="203"/>
      <c r="F38" s="203">
        <v>1136799</v>
      </c>
    </row>
    <row r="39" spans="1:6">
      <c r="B39" s="181" t="s">
        <v>356</v>
      </c>
      <c r="D39" s="203">
        <v>158680</v>
      </c>
      <c r="E39" s="203"/>
      <c r="F39" s="203">
        <v>127411</v>
      </c>
    </row>
    <row r="40" spans="1:6">
      <c r="B40" s="181" t="s">
        <v>357</v>
      </c>
      <c r="D40" s="203" t="s">
        <v>358</v>
      </c>
      <c r="E40" s="203"/>
      <c r="F40" s="203" t="s">
        <v>359</v>
      </c>
    </row>
    <row r="41" spans="1:6">
      <c r="B41" s="181" t="s">
        <v>360</v>
      </c>
      <c r="D41" s="188" t="s">
        <v>361</v>
      </c>
      <c r="E41" s="203"/>
      <c r="F41" s="188" t="s">
        <v>362</v>
      </c>
    </row>
    <row r="42" spans="1:6">
      <c r="A42" s="182" t="s">
        <v>187</v>
      </c>
      <c r="D42" s="203"/>
      <c r="E42" s="203"/>
      <c r="F42" s="203"/>
    </row>
    <row r="43" spans="1:6" ht="56">
      <c r="B43" s="191" t="s">
        <v>363</v>
      </c>
      <c r="D43" s="203">
        <v>595000</v>
      </c>
      <c r="E43" s="203"/>
      <c r="F43" s="203">
        <v>595000</v>
      </c>
    </row>
    <row r="44" spans="1:6" ht="42">
      <c r="B44" s="191" t="s">
        <v>364</v>
      </c>
      <c r="D44" s="203">
        <v>100</v>
      </c>
      <c r="E44" s="203"/>
      <c r="F44" s="203">
        <v>100</v>
      </c>
    </row>
    <row r="45" spans="1:6" ht="17">
      <c r="B45" s="181" t="s">
        <v>365</v>
      </c>
      <c r="D45" s="203">
        <v>-3000</v>
      </c>
      <c r="E45" s="203"/>
      <c r="F45" s="203">
        <v>-3000</v>
      </c>
    </row>
    <row r="46" spans="1:6">
      <c r="B46" s="181" t="s">
        <v>366</v>
      </c>
      <c r="D46" s="203">
        <v>713267</v>
      </c>
      <c r="E46" s="203"/>
      <c r="F46" s="203">
        <v>713267</v>
      </c>
    </row>
    <row r="47" spans="1:6">
      <c r="B47" s="181" t="s">
        <v>367</v>
      </c>
      <c r="D47" s="203" t="s">
        <v>368</v>
      </c>
      <c r="E47" s="203"/>
      <c r="F47" s="203" t="s">
        <v>369</v>
      </c>
    </row>
    <row r="48" spans="1:6">
      <c r="B48" s="181" t="s">
        <v>370</v>
      </c>
      <c r="D48" s="188" t="s">
        <v>371</v>
      </c>
      <c r="E48" s="203"/>
      <c r="F48" s="188" t="s">
        <v>372</v>
      </c>
    </row>
    <row r="49" spans="2:6" ht="14" thickBot="1">
      <c r="B49" s="181" t="s">
        <v>373</v>
      </c>
      <c r="D49" s="190">
        <v>4097971</v>
      </c>
      <c r="E49" s="203"/>
      <c r="F49" s="190">
        <v>4757465</v>
      </c>
    </row>
    <row r="50" spans="2:6" ht="14" thickTop="1"/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B7F7-3F36-C846-8DEB-E3308208362E}">
  <dimension ref="A1:D34"/>
  <sheetViews>
    <sheetView workbookViewId="0">
      <selection sqref="A1:XFD1048576"/>
    </sheetView>
  </sheetViews>
  <sheetFormatPr baseColWidth="10" defaultColWidth="9" defaultRowHeight="13"/>
  <cols>
    <col min="1" max="1" width="63.6640625" style="181" customWidth="1"/>
    <col min="2" max="2" width="14.33203125" style="181" customWidth="1"/>
    <col min="3" max="3" width="5.6640625" style="181" customWidth="1"/>
    <col min="4" max="4" width="11.33203125" style="181" customWidth="1"/>
    <col min="5" max="16384" width="9" style="181"/>
  </cols>
  <sheetData>
    <row r="1" spans="1:4" ht="82.5" customHeight="1">
      <c r="A1" s="179" t="s">
        <v>374</v>
      </c>
      <c r="B1" s="180"/>
      <c r="C1" s="180"/>
      <c r="D1" s="180"/>
    </row>
    <row r="3" spans="1:4" ht="14">
      <c r="B3" s="179" t="s">
        <v>375</v>
      </c>
      <c r="C3" s="179"/>
      <c r="D3" s="179"/>
    </row>
    <row r="4" spans="1:4">
      <c r="A4" s="182" t="s">
        <v>376</v>
      </c>
      <c r="B4" s="185">
        <v>2020</v>
      </c>
      <c r="C4" s="186"/>
      <c r="D4" s="185">
        <v>2019</v>
      </c>
    </row>
    <row r="5" spans="1:4">
      <c r="A5" s="181" t="s">
        <v>377</v>
      </c>
      <c r="B5" s="203">
        <v>751267</v>
      </c>
      <c r="C5" s="203"/>
      <c r="D5" s="203">
        <v>1045945</v>
      </c>
    </row>
    <row r="6" spans="1:4">
      <c r="A6" s="181" t="s">
        <v>378</v>
      </c>
      <c r="B6" s="203">
        <v>593236</v>
      </c>
      <c r="C6" s="203"/>
      <c r="D6" s="203">
        <v>964561</v>
      </c>
    </row>
    <row r="7" spans="1:4">
      <c r="A7" s="181" t="s">
        <v>379</v>
      </c>
      <c r="B7" s="203">
        <v>11774</v>
      </c>
      <c r="C7" s="203"/>
      <c r="D7" s="203" t="s">
        <v>380</v>
      </c>
    </row>
    <row r="8" spans="1:4">
      <c r="A8" s="181" t="s">
        <v>381</v>
      </c>
      <c r="B8" s="188">
        <v>1356277</v>
      </c>
      <c r="C8" s="187"/>
      <c r="D8" s="188" t="s">
        <v>382</v>
      </c>
    </row>
    <row r="9" spans="1:4" ht="14">
      <c r="A9" s="183" t="s">
        <v>383</v>
      </c>
      <c r="B9" s="203"/>
      <c r="C9" s="203"/>
      <c r="D9" s="203"/>
    </row>
    <row r="10" spans="1:4">
      <c r="A10" s="181" t="s">
        <v>384</v>
      </c>
      <c r="B10" s="203">
        <v>866297</v>
      </c>
      <c r="C10" s="203"/>
      <c r="D10" s="203">
        <v>994631</v>
      </c>
    </row>
    <row r="11" spans="1:4">
      <c r="A11" s="181" t="s">
        <v>385</v>
      </c>
      <c r="B11" s="203">
        <v>394906</v>
      </c>
      <c r="C11" s="203"/>
      <c r="D11" s="203">
        <v>529408</v>
      </c>
    </row>
    <row r="12" spans="1:4">
      <c r="A12" s="181" t="s">
        <v>386</v>
      </c>
      <c r="B12" s="203">
        <v>8017</v>
      </c>
      <c r="C12" s="203"/>
      <c r="D12" s="203">
        <v>9780</v>
      </c>
    </row>
    <row r="13" spans="1:4">
      <c r="A13" s="181" t="s">
        <v>387</v>
      </c>
      <c r="B13" s="203">
        <v>521364</v>
      </c>
      <c r="C13" s="203"/>
      <c r="D13" s="203">
        <v>411717</v>
      </c>
    </row>
    <row r="14" spans="1:4">
      <c r="A14" s="181" t="s">
        <v>388</v>
      </c>
      <c r="B14" s="203" t="s">
        <v>389</v>
      </c>
      <c r="C14" s="203"/>
      <c r="D14" s="203" t="s">
        <v>390</v>
      </c>
    </row>
    <row r="15" spans="1:4">
      <c r="A15" s="181" t="s">
        <v>391</v>
      </c>
      <c r="B15" s="203" t="s">
        <v>392</v>
      </c>
      <c r="C15" s="203"/>
      <c r="D15" s="203" t="s">
        <v>393</v>
      </c>
    </row>
    <row r="16" spans="1:4" ht="14">
      <c r="A16" s="183" t="s">
        <v>394</v>
      </c>
      <c r="B16" s="188">
        <v>-434307</v>
      </c>
      <c r="C16" s="187"/>
      <c r="D16" s="188" t="s">
        <v>395</v>
      </c>
    </row>
    <row r="17" spans="1:4">
      <c r="A17" s="181" t="s">
        <v>396</v>
      </c>
      <c r="B17" s="203"/>
      <c r="C17" s="203"/>
      <c r="D17" s="203"/>
    </row>
    <row r="18" spans="1:4">
      <c r="A18" s="181" t="s">
        <v>397</v>
      </c>
      <c r="B18" s="203">
        <v>2</v>
      </c>
      <c r="C18" s="203"/>
      <c r="D18" s="203">
        <v>2</v>
      </c>
    </row>
    <row r="19" spans="1:4">
      <c r="A19" s="181" t="s">
        <v>398</v>
      </c>
      <c r="B19" s="203">
        <v>674</v>
      </c>
      <c r="C19" s="203"/>
      <c r="D19" s="203">
        <v>556</v>
      </c>
    </row>
    <row r="20" spans="1:4">
      <c r="A20" s="181" t="s">
        <v>399</v>
      </c>
      <c r="B20" s="203">
        <v>-6076</v>
      </c>
      <c r="C20" s="203"/>
      <c r="D20" s="203">
        <v>-7155</v>
      </c>
    </row>
    <row r="21" spans="1:4">
      <c r="A21" s="181" t="s">
        <v>258</v>
      </c>
      <c r="B21" s="203">
        <v>1624</v>
      </c>
      <c r="C21" s="203"/>
      <c r="D21" s="203">
        <v>4343</v>
      </c>
    </row>
    <row r="22" spans="1:4">
      <c r="A22" s="181" t="s">
        <v>400</v>
      </c>
      <c r="B22" s="203" t="s">
        <v>401</v>
      </c>
      <c r="C22" s="203"/>
      <c r="D22" s="203" t="s">
        <v>402</v>
      </c>
    </row>
    <row r="23" spans="1:4">
      <c r="A23" s="181" t="s">
        <v>403</v>
      </c>
      <c r="B23" s="188" t="s">
        <v>404</v>
      </c>
      <c r="C23" s="187"/>
      <c r="D23" s="188" t="s">
        <v>405</v>
      </c>
    </row>
    <row r="24" spans="1:4">
      <c r="A24" s="181" t="s">
        <v>406</v>
      </c>
      <c r="B24" s="203">
        <v>-423941</v>
      </c>
      <c r="C24" s="203"/>
      <c r="D24" s="203">
        <v>65194</v>
      </c>
    </row>
    <row r="25" spans="1:4">
      <c r="A25" s="181" t="s">
        <v>407</v>
      </c>
      <c r="B25" s="203">
        <v>19030</v>
      </c>
      <c r="C25" s="203"/>
      <c r="D25" s="203">
        <v>11429</v>
      </c>
    </row>
    <row r="26" spans="1:4" ht="14">
      <c r="A26" s="191" t="s">
        <v>408</v>
      </c>
      <c r="B26" s="203" t="s">
        <v>409</v>
      </c>
      <c r="C26" s="203"/>
      <c r="D26" s="203" t="s">
        <v>410</v>
      </c>
    </row>
    <row r="27" spans="1:4" ht="14" thickBot="1">
      <c r="A27" s="182" t="s">
        <v>411</v>
      </c>
      <c r="B27" s="190" t="s">
        <v>412</v>
      </c>
      <c r="C27" s="187"/>
      <c r="D27" s="190" t="s">
        <v>413</v>
      </c>
    </row>
    <row r="28" spans="1:4" ht="14" thickTop="1">
      <c r="B28" s="203"/>
      <c r="C28" s="203"/>
      <c r="D28" s="203"/>
    </row>
    <row r="29" spans="1:4" ht="14">
      <c r="A29" s="191" t="s">
        <v>414</v>
      </c>
      <c r="B29" s="203"/>
      <c r="C29" s="203"/>
      <c r="D29" s="203"/>
    </row>
    <row r="30" spans="1:4" ht="14">
      <c r="A30" s="191" t="s">
        <v>415</v>
      </c>
      <c r="B30" s="203" t="s">
        <v>416</v>
      </c>
      <c r="C30" s="203"/>
      <c r="D30" s="203" t="s">
        <v>417</v>
      </c>
    </row>
    <row r="31" spans="1:4" ht="14">
      <c r="A31" s="191" t="s">
        <v>418</v>
      </c>
      <c r="B31" s="203" t="s">
        <v>416</v>
      </c>
      <c r="C31" s="203"/>
      <c r="D31" s="203" t="s">
        <v>419</v>
      </c>
    </row>
    <row r="32" spans="1:4" ht="14">
      <c r="A32" s="191" t="s">
        <v>237</v>
      </c>
      <c r="B32" s="203"/>
      <c r="C32" s="203"/>
      <c r="D32" s="203"/>
    </row>
    <row r="33" spans="1:4" ht="14">
      <c r="A33" s="191" t="s">
        <v>420</v>
      </c>
      <c r="B33" s="203">
        <v>4022501</v>
      </c>
      <c r="C33" s="203"/>
      <c r="D33" s="203">
        <v>3672501</v>
      </c>
    </row>
    <row r="34" spans="1:4" ht="14">
      <c r="A34" s="191" t="s">
        <v>421</v>
      </c>
      <c r="B34" s="203" t="s">
        <v>422</v>
      </c>
      <c r="C34" s="203"/>
      <c r="D34" s="203">
        <v>4203106</v>
      </c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9A88-4C21-7F47-AAC8-6D25596A5D4D}">
  <dimension ref="A1:D63"/>
  <sheetViews>
    <sheetView workbookViewId="0">
      <selection activeCell="O34" sqref="O34"/>
    </sheetView>
  </sheetViews>
  <sheetFormatPr baseColWidth="10" defaultColWidth="9" defaultRowHeight="13"/>
  <cols>
    <col min="1" max="1" width="84.1640625" style="181" customWidth="1"/>
    <col min="2" max="2" width="9" style="181"/>
    <col min="3" max="3" width="4.33203125" style="181" customWidth="1"/>
    <col min="4" max="16384" width="9" style="181"/>
  </cols>
  <sheetData>
    <row r="1" spans="1:4" ht="56">
      <c r="A1" s="179" t="s">
        <v>423</v>
      </c>
      <c r="B1" s="218"/>
      <c r="C1" s="218"/>
      <c r="D1" s="218"/>
    </row>
    <row r="2" spans="1:4">
      <c r="A2" s="179"/>
      <c r="B2" s="218"/>
      <c r="C2" s="218"/>
      <c r="D2" s="218"/>
    </row>
    <row r="3" spans="1:4" ht="28">
      <c r="B3" s="179" t="s">
        <v>375</v>
      </c>
      <c r="C3" s="179"/>
      <c r="D3" s="179"/>
    </row>
    <row r="4" spans="1:4" ht="14">
      <c r="A4" s="183" t="s">
        <v>248</v>
      </c>
      <c r="B4" s="185">
        <v>2020</v>
      </c>
      <c r="C4" s="186"/>
      <c r="D4" s="185">
        <v>2019</v>
      </c>
    </row>
    <row r="5" spans="1:4" ht="14">
      <c r="A5" s="191" t="s">
        <v>424</v>
      </c>
      <c r="B5" s="220">
        <v>-442971</v>
      </c>
      <c r="C5" s="203"/>
      <c r="D5" s="220">
        <v>54045</v>
      </c>
    </row>
    <row r="6" spans="1:4" ht="14">
      <c r="A6" s="191" t="s">
        <v>425</v>
      </c>
      <c r="B6" s="203"/>
      <c r="C6" s="203"/>
      <c r="D6" s="203"/>
    </row>
    <row r="7" spans="1:4">
      <c r="A7" s="181" t="s">
        <v>251</v>
      </c>
      <c r="B7" s="203">
        <v>33105</v>
      </c>
      <c r="C7" s="203"/>
      <c r="D7" s="203">
        <v>22793</v>
      </c>
    </row>
    <row r="8" spans="1:4">
      <c r="A8" s="181" t="s">
        <v>426</v>
      </c>
      <c r="B8" s="203">
        <v>65</v>
      </c>
      <c r="C8" s="203"/>
      <c r="D8" s="203">
        <v>8721</v>
      </c>
    </row>
    <row r="9" spans="1:4">
      <c r="A9" s="181" t="s">
        <v>427</v>
      </c>
      <c r="B9" s="203">
        <v>-5295</v>
      </c>
      <c r="C9" s="203"/>
      <c r="D9" s="203">
        <v>6895</v>
      </c>
    </row>
    <row r="10" spans="1:4">
      <c r="A10" s="181" t="s">
        <v>428</v>
      </c>
      <c r="B10" s="203">
        <v>26913</v>
      </c>
      <c r="C10" s="203"/>
      <c r="D10" s="203">
        <v>540</v>
      </c>
    </row>
    <row r="11" spans="1:4">
      <c r="A11" s="181" t="s">
        <v>210</v>
      </c>
      <c r="B11" s="203" t="s">
        <v>159</v>
      </c>
      <c r="C11" s="203"/>
      <c r="D11" s="203">
        <v>23604</v>
      </c>
    </row>
    <row r="12" spans="1:4">
      <c r="A12" s="181" t="s">
        <v>429</v>
      </c>
      <c r="B12" s="203">
        <v>-1624</v>
      </c>
      <c r="C12" s="203"/>
      <c r="D12" s="203">
        <v>-4343</v>
      </c>
    </row>
    <row r="13" spans="1:4">
      <c r="A13" s="181" t="s">
        <v>430</v>
      </c>
      <c r="B13" s="203">
        <v>11046</v>
      </c>
      <c r="C13" s="203"/>
      <c r="D13" s="203">
        <v>6318</v>
      </c>
    </row>
    <row r="14" spans="1:4" ht="18">
      <c r="A14" s="191" t="s">
        <v>431</v>
      </c>
      <c r="B14" s="203">
        <v>121</v>
      </c>
      <c r="C14" s="203"/>
      <c r="D14" s="203">
        <v>-156</v>
      </c>
    </row>
    <row r="15" spans="1:4">
      <c r="A15" s="181" t="s">
        <v>432</v>
      </c>
      <c r="B15" s="203"/>
      <c r="C15" s="203"/>
      <c r="D15" s="203"/>
    </row>
    <row r="16" spans="1:4">
      <c r="A16" s="181" t="s">
        <v>262</v>
      </c>
      <c r="B16" s="203">
        <v>192093</v>
      </c>
      <c r="C16" s="203"/>
      <c r="D16" s="203">
        <v>108749</v>
      </c>
    </row>
    <row r="17" spans="1:4">
      <c r="A17" s="181" t="s">
        <v>433</v>
      </c>
      <c r="B17" s="203">
        <v>89518</v>
      </c>
      <c r="C17" s="203"/>
      <c r="D17" s="203">
        <v>108501</v>
      </c>
    </row>
    <row r="18" spans="1:4">
      <c r="A18" s="181" t="s">
        <v>434</v>
      </c>
      <c r="B18" s="203">
        <v>-369</v>
      </c>
      <c r="C18" s="203"/>
      <c r="D18" s="203">
        <v>777</v>
      </c>
    </row>
    <row r="19" spans="1:4">
      <c r="A19" s="181" t="s">
        <v>435</v>
      </c>
      <c r="B19" s="203">
        <v>-37422</v>
      </c>
      <c r="C19" s="203"/>
      <c r="D19" s="203">
        <v>-1570</v>
      </c>
    </row>
    <row r="20" spans="1:4">
      <c r="A20" s="181" t="s">
        <v>266</v>
      </c>
      <c r="B20" s="203">
        <v>84323</v>
      </c>
      <c r="C20" s="203"/>
      <c r="D20" s="203">
        <v>51050</v>
      </c>
    </row>
    <row r="21" spans="1:4">
      <c r="A21" s="181" t="s">
        <v>436</v>
      </c>
      <c r="B21" s="203">
        <v>-52394</v>
      </c>
      <c r="C21" s="203"/>
      <c r="D21" s="203">
        <v>42184</v>
      </c>
    </row>
    <row r="22" spans="1:4">
      <c r="A22" s="181" t="s">
        <v>437</v>
      </c>
      <c r="B22" s="203">
        <v>-62280</v>
      </c>
      <c r="C22" s="203"/>
      <c r="D22" s="203">
        <v>-78015</v>
      </c>
    </row>
    <row r="23" spans="1:4">
      <c r="A23" s="181" t="s">
        <v>438</v>
      </c>
      <c r="B23" s="203">
        <v>3105</v>
      </c>
      <c r="C23" s="203"/>
      <c r="D23" s="203">
        <v>-8523</v>
      </c>
    </row>
    <row r="24" spans="1:4">
      <c r="A24" s="181" t="s">
        <v>439</v>
      </c>
      <c r="B24" s="203">
        <v>-124828</v>
      </c>
      <c r="C24" s="203"/>
      <c r="D24" s="203">
        <v>-160286</v>
      </c>
    </row>
    <row r="25" spans="1:4">
      <c r="A25" s="181" t="s">
        <v>440</v>
      </c>
      <c r="B25" s="203">
        <v>-23476</v>
      </c>
      <c r="C25" s="203"/>
      <c r="D25" s="203">
        <v>2790</v>
      </c>
    </row>
    <row r="26" spans="1:4">
      <c r="A26" s="181" t="s">
        <v>272</v>
      </c>
      <c r="B26" s="203">
        <v>-66195</v>
      </c>
      <c r="C26" s="203"/>
      <c r="D26" s="203">
        <v>2323</v>
      </c>
    </row>
    <row r="27" spans="1:4" ht="17">
      <c r="A27" s="181" t="s">
        <v>441</v>
      </c>
      <c r="B27" s="203" t="s">
        <v>442</v>
      </c>
      <c r="C27" s="203"/>
      <c r="D27" s="203" t="s">
        <v>443</v>
      </c>
    </row>
    <row r="28" spans="1:4">
      <c r="A28" s="181" t="s">
        <v>444</v>
      </c>
      <c r="B28" s="210" t="s">
        <v>445</v>
      </c>
      <c r="C28" s="203"/>
      <c r="D28" s="210" t="s">
        <v>446</v>
      </c>
    </row>
    <row r="29" spans="1:4">
      <c r="B29" s="203"/>
      <c r="C29" s="203"/>
      <c r="D29" s="203"/>
    </row>
    <row r="30" spans="1:4">
      <c r="A30" s="182" t="s">
        <v>278</v>
      </c>
      <c r="B30" s="203"/>
      <c r="C30" s="203"/>
      <c r="D30" s="203"/>
    </row>
    <row r="31" spans="1:4" ht="14">
      <c r="A31" s="191" t="s">
        <v>447</v>
      </c>
      <c r="B31" s="203">
        <v>-13500</v>
      </c>
      <c r="C31" s="203"/>
      <c r="D31" s="203">
        <v>-18700</v>
      </c>
    </row>
    <row r="32" spans="1:4">
      <c r="A32" s="181" t="s">
        <v>280</v>
      </c>
      <c r="B32" s="203">
        <v>10000</v>
      </c>
      <c r="C32" s="203"/>
      <c r="D32" s="203" t="s">
        <v>159</v>
      </c>
    </row>
    <row r="33" spans="1:4">
      <c r="A33" s="181" t="s">
        <v>448</v>
      </c>
      <c r="B33" s="203">
        <v>50000</v>
      </c>
      <c r="C33" s="203"/>
      <c r="D33" s="203" t="s">
        <v>159</v>
      </c>
    </row>
    <row r="34" spans="1:4">
      <c r="A34" s="181" t="s">
        <v>449</v>
      </c>
      <c r="B34" s="203" t="s">
        <v>159</v>
      </c>
      <c r="C34" s="203"/>
      <c r="D34" s="203">
        <v>-8544</v>
      </c>
    </row>
    <row r="35" spans="1:4">
      <c r="A35" s="181" t="s">
        <v>283</v>
      </c>
      <c r="B35" s="203">
        <v>-70803</v>
      </c>
      <c r="C35" s="203"/>
      <c r="D35" s="203" t="s">
        <v>159</v>
      </c>
    </row>
    <row r="36" spans="1:4">
      <c r="A36" s="181" t="s">
        <v>450</v>
      </c>
      <c r="B36" s="203">
        <v>3227</v>
      </c>
      <c r="C36" s="203"/>
      <c r="D36" s="203" t="s">
        <v>159</v>
      </c>
    </row>
    <row r="37" spans="1:4">
      <c r="A37" s="181" t="s">
        <v>451</v>
      </c>
      <c r="B37" s="203">
        <v>-9492</v>
      </c>
      <c r="C37" s="203"/>
      <c r="D37" s="203">
        <v>-6473</v>
      </c>
    </row>
    <row r="38" spans="1:4" ht="17">
      <c r="A38" s="181" t="s">
        <v>287</v>
      </c>
      <c r="B38" s="203">
        <v>-42393</v>
      </c>
      <c r="C38" s="203"/>
      <c r="D38" s="203">
        <v>-3201</v>
      </c>
    </row>
    <row r="39" spans="1:4">
      <c r="A39" s="181" t="s">
        <v>452</v>
      </c>
      <c r="B39" s="203">
        <v>7966</v>
      </c>
      <c r="C39" s="203"/>
      <c r="D39" s="203">
        <v>1793</v>
      </c>
    </row>
    <row r="40" spans="1:4">
      <c r="A40" s="181" t="s">
        <v>453</v>
      </c>
      <c r="B40" s="203">
        <v>225</v>
      </c>
      <c r="C40" s="203"/>
      <c r="D40" s="203">
        <v>225</v>
      </c>
    </row>
    <row r="41" spans="1:4">
      <c r="A41" s="181" t="s">
        <v>454</v>
      </c>
      <c r="B41" s="203" t="s">
        <v>455</v>
      </c>
      <c r="C41" s="203"/>
      <c r="D41" s="203" t="s">
        <v>456</v>
      </c>
    </row>
    <row r="42" spans="1:4">
      <c r="A42" s="181" t="s">
        <v>293</v>
      </c>
      <c r="B42" s="210">
        <v>-57255</v>
      </c>
      <c r="C42" s="203"/>
      <c r="D42" s="210">
        <v>-25774</v>
      </c>
    </row>
    <row r="43" spans="1:4">
      <c r="B43" s="203"/>
      <c r="C43" s="203"/>
      <c r="D43" s="203"/>
    </row>
    <row r="44" spans="1:4" ht="14">
      <c r="A44" s="183" t="s">
        <v>295</v>
      </c>
      <c r="B44" s="203"/>
      <c r="C44" s="203"/>
      <c r="D44" s="203"/>
    </row>
    <row r="45" spans="1:4">
      <c r="A45" s="181" t="s">
        <v>457</v>
      </c>
      <c r="B45" s="203">
        <v>330000</v>
      </c>
      <c r="C45" s="203"/>
      <c r="D45" s="203" t="s">
        <v>297</v>
      </c>
    </row>
    <row r="46" spans="1:4">
      <c r="A46" s="181" t="s">
        <v>458</v>
      </c>
      <c r="B46" s="203">
        <v>-114657</v>
      </c>
      <c r="C46" s="203"/>
      <c r="D46" s="203">
        <v>-121260</v>
      </c>
    </row>
    <row r="47" spans="1:4">
      <c r="A47" s="181" t="s">
        <v>459</v>
      </c>
      <c r="B47" s="203">
        <v>-30199</v>
      </c>
      <c r="C47" s="203"/>
      <c r="D47" s="203">
        <v>-16000</v>
      </c>
    </row>
    <row r="48" spans="1:4">
      <c r="A48" s="181" t="s">
        <v>460</v>
      </c>
      <c r="B48" s="203">
        <v>-41589</v>
      </c>
      <c r="C48" s="203"/>
      <c r="D48" s="203" t="s">
        <v>159</v>
      </c>
    </row>
    <row r="49" spans="1:4">
      <c r="A49" s="181" t="s">
        <v>461</v>
      </c>
      <c r="B49" s="203" t="s">
        <v>462</v>
      </c>
      <c r="C49" s="203"/>
      <c r="D49" s="203" t="s">
        <v>463</v>
      </c>
    </row>
    <row r="50" spans="1:4">
      <c r="A50" s="181" t="s">
        <v>464</v>
      </c>
      <c r="B50" s="203" t="s">
        <v>465</v>
      </c>
      <c r="C50" s="203"/>
      <c r="D50" s="203" t="s">
        <v>466</v>
      </c>
    </row>
    <row r="51" spans="1:4">
      <c r="A51" s="181" t="s">
        <v>467</v>
      </c>
      <c r="B51" s="210">
        <v>-288561</v>
      </c>
      <c r="C51" s="203"/>
      <c r="D51" s="210">
        <v>11027</v>
      </c>
    </row>
    <row r="52" spans="1:4">
      <c r="A52" s="181" t="s">
        <v>468</v>
      </c>
      <c r="B52" s="213" t="s">
        <v>469</v>
      </c>
      <c r="C52" s="203"/>
      <c r="D52" s="213" t="s">
        <v>470</v>
      </c>
    </row>
    <row r="53" spans="1:4" ht="14" thickBot="1">
      <c r="A53" s="181" t="s">
        <v>471</v>
      </c>
      <c r="B53" s="221">
        <v>225060</v>
      </c>
      <c r="C53" s="203"/>
      <c r="D53" s="221">
        <v>222715</v>
      </c>
    </row>
    <row r="54" spans="1:4" ht="14" thickTop="1">
      <c r="B54" s="203"/>
      <c r="C54" s="203"/>
      <c r="D54" s="203"/>
    </row>
    <row r="55" spans="1:4" s="182" customFormat="1">
      <c r="A55" s="182" t="s">
        <v>472</v>
      </c>
      <c r="B55" s="211"/>
      <c r="C55" s="211"/>
      <c r="D55" s="211"/>
    </row>
    <row r="56" spans="1:4">
      <c r="A56" s="181" t="s">
        <v>473</v>
      </c>
      <c r="B56" s="203"/>
      <c r="C56" s="203"/>
      <c r="D56" s="203"/>
    </row>
    <row r="57" spans="1:4">
      <c r="A57" s="181" t="s">
        <v>474</v>
      </c>
      <c r="B57" s="203">
        <v>4896</v>
      </c>
      <c r="C57" s="203"/>
      <c r="D57" s="203">
        <v>6579</v>
      </c>
    </row>
    <row r="58" spans="1:4">
      <c r="A58" s="181" t="s">
        <v>475</v>
      </c>
      <c r="B58" s="203">
        <v>4953</v>
      </c>
      <c r="C58" s="203"/>
      <c r="D58" s="203">
        <v>13634</v>
      </c>
    </row>
    <row r="59" spans="1:4">
      <c r="A59" s="181" t="s">
        <v>317</v>
      </c>
      <c r="B59" s="203"/>
      <c r="C59" s="203"/>
      <c r="D59" s="203"/>
    </row>
    <row r="60" spans="1:4">
      <c r="A60" s="181" t="s">
        <v>476</v>
      </c>
      <c r="B60" s="203">
        <v>189240</v>
      </c>
      <c r="C60" s="203"/>
      <c r="D60" s="203">
        <v>240790</v>
      </c>
    </row>
    <row r="61" spans="1:4">
      <c r="A61" s="181" t="s">
        <v>477</v>
      </c>
      <c r="B61" s="203">
        <v>9548</v>
      </c>
      <c r="C61" s="203"/>
      <c r="D61" s="203" t="s">
        <v>159</v>
      </c>
    </row>
    <row r="62" spans="1:4">
      <c r="A62" s="181" t="s">
        <v>478</v>
      </c>
      <c r="B62" s="203">
        <v>60902</v>
      </c>
      <c r="C62" s="203"/>
      <c r="D62" s="203">
        <v>95101</v>
      </c>
    </row>
    <row r="63" spans="1:4">
      <c r="A63" s="181" t="s">
        <v>321</v>
      </c>
      <c r="B63" s="203">
        <v>26476</v>
      </c>
      <c r="C63" s="203"/>
      <c r="D63" s="203">
        <v>15184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19"/>
  <sheetViews>
    <sheetView tabSelected="1" workbookViewId="0">
      <selection activeCell="B32" sqref="B32"/>
    </sheetView>
  </sheetViews>
  <sheetFormatPr baseColWidth="10" defaultColWidth="8.83203125" defaultRowHeight="18"/>
  <cols>
    <col min="2" max="2" width="30.5" customWidth="1"/>
  </cols>
  <sheetData>
    <row r="2" spans="2:7">
      <c r="B2" s="4" t="s">
        <v>32</v>
      </c>
      <c r="C2" s="226" t="s">
        <v>33</v>
      </c>
      <c r="D2" s="226"/>
      <c r="E2" s="226" t="s">
        <v>34</v>
      </c>
      <c r="F2" s="226"/>
      <c r="G2" s="226"/>
    </row>
    <row r="3" spans="2:7">
      <c r="B3" s="4"/>
      <c r="C3" s="226"/>
      <c r="D3" s="226"/>
      <c r="E3" s="226"/>
      <c r="F3" s="226"/>
      <c r="G3" s="226"/>
    </row>
    <row r="4" spans="2:7">
      <c r="B4" s="4"/>
      <c r="C4" s="7" t="s">
        <v>26</v>
      </c>
      <c r="D4" s="7" t="s">
        <v>3</v>
      </c>
      <c r="E4" s="8" t="s">
        <v>27</v>
      </c>
      <c r="F4" s="8" t="s">
        <v>4</v>
      </c>
      <c r="G4" s="8" t="s">
        <v>5</v>
      </c>
    </row>
    <row r="5" spans="2:7">
      <c r="B5" s="11" t="s">
        <v>62</v>
      </c>
      <c r="C5" s="225" t="s">
        <v>98</v>
      </c>
      <c r="D5" s="225"/>
      <c r="E5" s="12"/>
      <c r="F5" s="12"/>
      <c r="G5" s="12"/>
    </row>
    <row r="6" spans="2:7">
      <c r="B6" s="12" t="s">
        <v>36</v>
      </c>
      <c r="C6" s="53">
        <v>38025.155423587268</v>
      </c>
      <c r="D6" s="53">
        <v>4097971</v>
      </c>
      <c r="E6" s="22">
        <v>44144.613528811358</v>
      </c>
      <c r="F6" s="14">
        <v>4757465</v>
      </c>
      <c r="G6" s="14">
        <v>4521978</v>
      </c>
    </row>
    <row r="7" spans="2:7">
      <c r="B7" s="12" t="s">
        <v>37</v>
      </c>
      <c r="C7" s="57">
        <v>36567.541987566117</v>
      </c>
      <c r="D7" s="57">
        <v>3940884</v>
      </c>
      <c r="E7" s="25">
        <v>38576.663264359282</v>
      </c>
      <c r="F7" s="29">
        <v>4157407</v>
      </c>
      <c r="G7" s="29">
        <v>4639533</v>
      </c>
    </row>
    <row r="8" spans="2:7">
      <c r="B8" s="30"/>
      <c r="C8" s="30"/>
      <c r="D8" s="30"/>
      <c r="E8" s="30"/>
      <c r="F8" s="31"/>
      <c r="G8" s="31"/>
    </row>
    <row r="9" spans="2:7" ht="10.25" customHeight="1">
      <c r="B9" s="12" t="s">
        <v>38</v>
      </c>
      <c r="C9" s="9"/>
      <c r="D9" s="9"/>
      <c r="E9" s="9"/>
      <c r="F9" s="32"/>
      <c r="G9" s="32"/>
    </row>
    <row r="10" spans="2:7">
      <c r="B10" s="12" t="s">
        <v>54</v>
      </c>
      <c r="C10" s="23">
        <v>5521.0169806068479</v>
      </c>
      <c r="D10" s="23">
        <v>595000</v>
      </c>
      <c r="E10" s="23">
        <v>5521.0169806068479</v>
      </c>
      <c r="F10" s="33">
        <v>595000</v>
      </c>
      <c r="G10" s="33">
        <v>245000</v>
      </c>
    </row>
    <row r="11" spans="2:7">
      <c r="B11" s="12" t="s">
        <v>55</v>
      </c>
      <c r="C11" s="23">
        <v>0.92790201354736945</v>
      </c>
      <c r="D11" s="23">
        <v>100</v>
      </c>
      <c r="E11" s="23">
        <v>0.92790201354736945</v>
      </c>
      <c r="F11" s="33">
        <v>100</v>
      </c>
      <c r="G11" s="33">
        <v>100</v>
      </c>
    </row>
    <row r="12" spans="2:7">
      <c r="B12" s="12" t="s">
        <v>39</v>
      </c>
      <c r="C12" s="23">
        <v>6618.4188549689152</v>
      </c>
      <c r="D12" s="23">
        <v>713267</v>
      </c>
      <c r="E12" s="23">
        <v>6618.4188549689152</v>
      </c>
      <c r="F12" s="33">
        <v>713267</v>
      </c>
      <c r="G12" s="33">
        <v>363267</v>
      </c>
    </row>
    <row r="13" spans="2:7">
      <c r="B13" s="12" t="s">
        <v>40</v>
      </c>
      <c r="C13" s="23">
        <v>-10654.913241161734</v>
      </c>
      <c r="D13" s="23">
        <v>-1148280</v>
      </c>
      <c r="E13" s="23">
        <v>-6544.5764127308157</v>
      </c>
      <c r="F13" s="33">
        <v>-705309</v>
      </c>
      <c r="G13" s="33">
        <v>-722644</v>
      </c>
    </row>
    <row r="14" spans="2:7" ht="26">
      <c r="B14" s="12" t="s">
        <v>41</v>
      </c>
      <c r="C14" s="33" t="s">
        <v>42</v>
      </c>
      <c r="D14" s="33" t="s">
        <v>42</v>
      </c>
      <c r="E14" s="33" t="s">
        <v>42</v>
      </c>
      <c r="F14" s="33" t="s">
        <v>42</v>
      </c>
      <c r="G14" s="33">
        <v>-278</v>
      </c>
    </row>
    <row r="15" spans="2:7" ht="19" thickBot="1">
      <c r="B15" s="12" t="s">
        <v>43</v>
      </c>
      <c r="C15" s="23">
        <v>-27.837060406421084</v>
      </c>
      <c r="D15" s="23">
        <v>-3000</v>
      </c>
      <c r="E15" s="23">
        <v>-27.837060406421084</v>
      </c>
      <c r="F15" s="33">
        <v>-3000</v>
      </c>
      <c r="G15" s="33">
        <v>-3000</v>
      </c>
    </row>
    <row r="16" spans="2:7" ht="6.75" customHeight="1">
      <c r="B16" s="9"/>
      <c r="C16" s="10"/>
      <c r="D16" s="10"/>
      <c r="E16" s="10"/>
      <c r="F16" s="10"/>
      <c r="G16" s="10"/>
    </row>
    <row r="17" spans="2:7" ht="19" thickBot="1">
      <c r="B17" s="12" t="s">
        <v>44</v>
      </c>
      <c r="C17" s="59">
        <v>1456.6134360211563</v>
      </c>
      <c r="D17" s="59">
        <v>157087</v>
      </c>
      <c r="E17" s="16">
        <v>5566.9502644520744</v>
      </c>
      <c r="F17" s="20">
        <v>600058</v>
      </c>
      <c r="G17" s="20">
        <v>-117555</v>
      </c>
    </row>
    <row r="18" spans="2:7" ht="6" customHeight="1">
      <c r="B18" s="9"/>
      <c r="C18" s="10"/>
      <c r="D18" s="10"/>
      <c r="E18" s="10"/>
      <c r="F18" s="10"/>
      <c r="G18" s="10"/>
    </row>
    <row r="19" spans="2:7">
      <c r="B19" s="27" t="s">
        <v>65</v>
      </c>
      <c r="C19" s="92">
        <v>38024.155423587268</v>
      </c>
      <c r="D19" s="92">
        <v>4097971</v>
      </c>
      <c r="E19" s="134">
        <v>44143.613528811358</v>
      </c>
      <c r="F19" s="28">
        <v>4757465</v>
      </c>
      <c r="G19" s="28">
        <v>4521978</v>
      </c>
    </row>
  </sheetData>
  <mergeCells count="3">
    <mergeCell ref="C2:D3"/>
    <mergeCell ref="E2:G3"/>
    <mergeCell ref="C5:D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XFC22"/>
  <sheetViews>
    <sheetView workbookViewId="0">
      <selection activeCell="B14" sqref="B14"/>
    </sheetView>
  </sheetViews>
  <sheetFormatPr baseColWidth="10" defaultColWidth="8.83203125" defaultRowHeight="18"/>
  <cols>
    <col min="1" max="1" width="51.1640625" customWidth="1"/>
    <col min="2" max="4" width="11.83203125" customWidth="1"/>
  </cols>
  <sheetData>
    <row r="2" spans="1:16383">
      <c r="B2" s="227" t="s">
        <v>72</v>
      </c>
      <c r="C2" s="227"/>
      <c r="D2" s="227"/>
    </row>
    <row r="3" spans="1:16383" ht="26">
      <c r="A3" s="109" t="s">
        <v>76</v>
      </c>
      <c r="B3" s="112" t="s">
        <v>73</v>
      </c>
      <c r="C3" s="112" t="s">
        <v>74</v>
      </c>
      <c r="D3" s="112" t="s">
        <v>75</v>
      </c>
    </row>
    <row r="4" spans="1:16383" ht="17.75" customHeight="1">
      <c r="A4" s="113" t="s">
        <v>80</v>
      </c>
      <c r="B4" s="22">
        <v>2088.3362716897095</v>
      </c>
      <c r="C4" s="22"/>
      <c r="D4" s="22"/>
    </row>
    <row r="5" spans="1:16383">
      <c r="A5" s="113" t="s">
        <v>81</v>
      </c>
      <c r="B5" s="22">
        <v>6842.7577247842628</v>
      </c>
      <c r="C5" s="22"/>
      <c r="D5" s="22"/>
    </row>
    <row r="6" spans="1:16383">
      <c r="A6" s="115" t="s">
        <v>71</v>
      </c>
      <c r="B6" s="114"/>
      <c r="C6" s="110"/>
      <c r="D6" s="110"/>
    </row>
    <row r="7" spans="1:16383" ht="33" customHeight="1">
      <c r="A7" s="116" t="s">
        <v>82</v>
      </c>
      <c r="B7" s="114">
        <v>5521.0169806068479</v>
      </c>
      <c r="C7" s="110"/>
      <c r="D7" s="110"/>
    </row>
    <row r="8" spans="1:16383" ht="32.75" customHeight="1">
      <c r="A8" s="116" t="s">
        <v>83</v>
      </c>
      <c r="B8" s="114">
        <v>0.92790201354736945</v>
      </c>
      <c r="C8" s="110"/>
      <c r="D8" s="110"/>
    </row>
    <row r="9" spans="1:16383" ht="32.75" customHeight="1">
      <c r="A9" s="12" t="s">
        <v>45</v>
      </c>
      <c r="B9" s="114">
        <v>6618.4188549689152</v>
      </c>
      <c r="C9" s="110"/>
      <c r="D9" s="1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</row>
    <row r="10" spans="1:16383">
      <c r="A10" s="117" t="s">
        <v>84</v>
      </c>
      <c r="B10" s="118">
        <v>-10654.913241161734</v>
      </c>
      <c r="C10" s="110"/>
      <c r="D10" s="110"/>
    </row>
    <row r="11" spans="1:16383">
      <c r="A11" s="117" t="s">
        <v>85</v>
      </c>
      <c r="B11" s="119" t="s">
        <v>42</v>
      </c>
      <c r="C11" s="110"/>
      <c r="D11" s="110"/>
    </row>
    <row r="12" spans="1:16383">
      <c r="A12" s="116" t="s">
        <v>86</v>
      </c>
      <c r="B12" s="118">
        <v>-27.837060406421084</v>
      </c>
      <c r="C12" s="120"/>
      <c r="D12" s="120"/>
    </row>
    <row r="13" spans="1:16383">
      <c r="A13" s="113" t="s">
        <v>87</v>
      </c>
      <c r="B13" s="121">
        <v>1457.6134360211563</v>
      </c>
      <c r="C13" s="111"/>
      <c r="D13" s="111"/>
    </row>
    <row r="14" spans="1:16383">
      <c r="A14" s="113" t="s">
        <v>88</v>
      </c>
      <c r="B14" s="122">
        <v>8300.37116080542</v>
      </c>
      <c r="C14" s="122"/>
      <c r="D14" s="122"/>
    </row>
    <row r="21" spans="1:1">
      <c r="A21" s="228"/>
    </row>
    <row r="22" spans="1:1" ht="51" customHeight="1">
      <c r="A22" s="228"/>
    </row>
  </sheetData>
  <mergeCells count="2">
    <mergeCell ref="B2:D2"/>
    <mergeCell ref="A21:A2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P78"/>
  <sheetViews>
    <sheetView topLeftCell="A57" workbookViewId="0">
      <selection activeCell="F87" sqref="F87"/>
    </sheetView>
  </sheetViews>
  <sheetFormatPr baseColWidth="10" defaultColWidth="8.83203125" defaultRowHeight="18"/>
  <cols>
    <col min="1" max="1" width="5.6640625" customWidth="1"/>
    <col min="2" max="2" width="36.1640625" customWidth="1"/>
  </cols>
  <sheetData>
    <row r="2" spans="1:8">
      <c r="A2" s="1" t="s">
        <v>0</v>
      </c>
      <c r="B2" s="2" t="s">
        <v>0</v>
      </c>
      <c r="C2" s="3"/>
      <c r="D2" s="3"/>
      <c r="E2" s="3"/>
      <c r="F2" s="3"/>
      <c r="G2" s="3"/>
      <c r="H2" s="3"/>
    </row>
    <row r="3" spans="1:8">
      <c r="A3" s="3"/>
      <c r="B3" s="46" t="s">
        <v>24</v>
      </c>
      <c r="C3" s="226" t="s">
        <v>1</v>
      </c>
      <c r="D3" s="226"/>
      <c r="E3" s="226"/>
      <c r="F3" s="226" t="s">
        <v>2</v>
      </c>
      <c r="G3" s="226"/>
      <c r="H3" s="226"/>
    </row>
    <row r="4" spans="1:8">
      <c r="A4" s="3"/>
      <c r="B4" s="5" t="s">
        <v>25</v>
      </c>
      <c r="C4" s="226"/>
      <c r="D4" s="226"/>
      <c r="E4" s="226"/>
      <c r="F4" s="226"/>
      <c r="G4" s="226"/>
      <c r="H4" s="226"/>
    </row>
    <row r="5" spans="1:8" ht="19" thickBot="1">
      <c r="A5" s="3"/>
      <c r="B5" s="41"/>
      <c r="C5" s="7" t="s">
        <v>26</v>
      </c>
      <c r="D5" s="7" t="s">
        <v>3</v>
      </c>
      <c r="E5" s="7" t="s">
        <v>4</v>
      </c>
      <c r="F5" s="143" t="s">
        <v>27</v>
      </c>
      <c r="G5" s="143" t="s">
        <v>4</v>
      </c>
      <c r="H5" s="143" t="s">
        <v>5</v>
      </c>
    </row>
    <row r="6" spans="1:8" ht="5" customHeight="1">
      <c r="A6" s="3"/>
      <c r="B6" s="9"/>
      <c r="C6" s="10"/>
      <c r="D6" s="10"/>
      <c r="E6" s="10"/>
      <c r="F6" s="10"/>
      <c r="G6" s="10"/>
      <c r="H6" s="10"/>
    </row>
    <row r="7" spans="1:8">
      <c r="A7" s="3"/>
      <c r="B7" s="11" t="s">
        <v>59</v>
      </c>
      <c r="C7" s="225" t="s">
        <v>98</v>
      </c>
      <c r="D7" s="225"/>
      <c r="E7" s="12"/>
      <c r="F7" s="12"/>
      <c r="G7" s="12"/>
      <c r="H7" s="12"/>
    </row>
    <row r="8" spans="1:8">
      <c r="A8" s="3"/>
      <c r="B8" s="13" t="s">
        <v>6</v>
      </c>
      <c r="C8" s="9"/>
      <c r="D8" s="9"/>
      <c r="E8" s="9"/>
      <c r="F8" s="9"/>
      <c r="G8" s="9"/>
      <c r="H8" s="9"/>
    </row>
    <row r="9" spans="1:8">
      <c r="A9" s="3"/>
      <c r="B9" s="12" t="s">
        <v>7</v>
      </c>
      <c r="C9" s="74">
        <v>12475.661499489654</v>
      </c>
      <c r="D9" s="14">
        <v>1344502.0397999999</v>
      </c>
      <c r="E9" s="14">
        <v>2010506.361648333</v>
      </c>
      <c r="F9" s="71">
        <v>35860.220840679227</v>
      </c>
      <c r="G9" s="14">
        <v>3864656</v>
      </c>
      <c r="H9" s="14">
        <v>3348042</v>
      </c>
    </row>
    <row r="10" spans="1:8" ht="19" thickBot="1">
      <c r="A10" s="3"/>
      <c r="B10" s="12" t="s">
        <v>8</v>
      </c>
      <c r="C10" s="75">
        <v>109.26204880764593</v>
      </c>
      <c r="D10" s="59">
        <v>11775.171</v>
      </c>
      <c r="E10" s="59">
        <v>21024.493999999999</v>
      </c>
      <c r="F10" s="59">
        <v>404.63951006773686</v>
      </c>
      <c r="G10" s="59">
        <v>43608</v>
      </c>
      <c r="H10" s="59">
        <v>85093</v>
      </c>
    </row>
    <row r="11" spans="1:8" ht="3" customHeight="1">
      <c r="A11" s="3"/>
      <c r="B11" s="12"/>
      <c r="C11" s="65"/>
      <c r="D11" s="18"/>
      <c r="E11" s="18"/>
      <c r="F11" s="18"/>
      <c r="G11" s="18"/>
      <c r="H11" s="18"/>
    </row>
    <row r="12" spans="1:8" ht="19" thickBot="1">
      <c r="A12" s="3"/>
      <c r="B12" s="13" t="s">
        <v>9</v>
      </c>
      <c r="C12" s="75">
        <v>12584.9235482973</v>
      </c>
      <c r="D12" s="59">
        <v>1356277.2108</v>
      </c>
      <c r="E12" s="59">
        <v>2031530.855648333</v>
      </c>
      <c r="F12" s="59">
        <v>36264.860350746967</v>
      </c>
      <c r="G12" s="59">
        <v>3908264</v>
      </c>
      <c r="H12" s="59">
        <v>3433135</v>
      </c>
    </row>
    <row r="13" spans="1:8" ht="5.75" customHeight="1">
      <c r="A13" s="3"/>
      <c r="B13" s="9"/>
      <c r="C13" s="76"/>
      <c r="D13" s="10"/>
      <c r="E13" s="10"/>
      <c r="F13" s="10"/>
      <c r="G13" s="10"/>
      <c r="H13" s="10"/>
    </row>
    <row r="14" spans="1:8">
      <c r="A14" s="3"/>
      <c r="B14" s="12" t="s">
        <v>10</v>
      </c>
      <c r="C14" s="75"/>
      <c r="D14" s="15"/>
      <c r="E14" s="15"/>
      <c r="F14" s="15"/>
      <c r="G14" s="15"/>
      <c r="H14" s="15"/>
    </row>
    <row r="15" spans="1:8">
      <c r="A15" s="3"/>
      <c r="B15" s="12" t="s">
        <v>11</v>
      </c>
      <c r="C15" s="75">
        <v>11777.117936345921</v>
      </c>
      <c r="D15" s="59">
        <v>1269220</v>
      </c>
      <c r="E15" s="59">
        <v>1533819</v>
      </c>
      <c r="F15" s="59">
        <v>27442.757724784264</v>
      </c>
      <c r="G15" s="59">
        <v>2957506</v>
      </c>
      <c r="H15" s="59">
        <v>2476267</v>
      </c>
    </row>
    <row r="16" spans="1:8">
      <c r="A16" s="3"/>
      <c r="B16" s="12" t="s">
        <v>12</v>
      </c>
      <c r="C16" s="75">
        <v>4837.7470539111073</v>
      </c>
      <c r="D16" s="59">
        <v>521364</v>
      </c>
      <c r="E16" s="59">
        <v>411717</v>
      </c>
      <c r="F16" s="59">
        <v>8090.0250533543658</v>
      </c>
      <c r="G16" s="59">
        <v>871862</v>
      </c>
      <c r="H16" s="59">
        <v>842822</v>
      </c>
    </row>
    <row r="17" spans="1:9" ht="19" thickBot="1">
      <c r="A17" s="3"/>
      <c r="B17" s="12" t="s">
        <v>52</v>
      </c>
      <c r="C17" s="75">
        <v>0</v>
      </c>
      <c r="D17" s="59">
        <v>0</v>
      </c>
      <c r="E17" s="59">
        <v>23604</v>
      </c>
      <c r="F17" s="59">
        <v>413.34323095481119</v>
      </c>
      <c r="G17" s="59">
        <v>44546</v>
      </c>
      <c r="H17" s="59">
        <v>40778</v>
      </c>
    </row>
    <row r="18" spans="1:9" ht="2.75" customHeight="1">
      <c r="A18" s="3"/>
      <c r="B18" s="12"/>
      <c r="C18" s="77"/>
      <c r="D18" s="60"/>
      <c r="E18" s="60"/>
      <c r="F18" s="60"/>
      <c r="G18" s="60"/>
      <c r="H18" s="60"/>
    </row>
    <row r="19" spans="1:9" ht="19" thickBot="1">
      <c r="A19" s="3"/>
      <c r="B19" s="13" t="s">
        <v>13</v>
      </c>
      <c r="C19" s="75">
        <v>16614.864990257029</v>
      </c>
      <c r="D19" s="59">
        <v>1790584</v>
      </c>
      <c r="E19" s="59">
        <v>1969140</v>
      </c>
      <c r="F19" s="59">
        <v>35946.126009093437</v>
      </c>
      <c r="G19" s="59">
        <v>3873914</v>
      </c>
      <c r="H19" s="59">
        <v>3359867</v>
      </c>
    </row>
    <row r="20" spans="1:9" ht="5" customHeight="1">
      <c r="A20" s="3"/>
      <c r="B20" s="9"/>
      <c r="C20" s="76"/>
      <c r="D20" s="10"/>
      <c r="E20" s="10"/>
      <c r="F20" s="10"/>
      <c r="G20" s="10"/>
      <c r="H20" s="10"/>
    </row>
    <row r="21" spans="1:9">
      <c r="A21" s="3"/>
      <c r="B21" s="12" t="s">
        <v>14</v>
      </c>
      <c r="C21" s="74">
        <v>-4029.9414419597288</v>
      </c>
      <c r="D21" s="47">
        <v>-434306.7892</v>
      </c>
      <c r="E21" s="14">
        <v>62390.855648332974</v>
      </c>
      <c r="F21" s="145">
        <v>318.73434165352955</v>
      </c>
      <c r="G21" s="14">
        <v>34350</v>
      </c>
      <c r="H21" s="14">
        <v>73268</v>
      </c>
      <c r="I21" s="58"/>
    </row>
    <row r="22" spans="1:9" ht="5.75" customHeight="1">
      <c r="A22" s="3"/>
      <c r="B22" s="12"/>
      <c r="C22" s="78"/>
      <c r="D22" s="19"/>
      <c r="E22" s="19"/>
      <c r="F22" s="19"/>
      <c r="G22" s="19"/>
      <c r="H22" s="19"/>
      <c r="I22" s="58"/>
    </row>
    <row r="23" spans="1:9">
      <c r="A23" s="3"/>
      <c r="B23" s="12" t="s">
        <v>15</v>
      </c>
      <c r="C23" s="79"/>
      <c r="D23" s="9"/>
      <c r="E23" s="9"/>
      <c r="F23" s="9"/>
      <c r="G23" s="9"/>
      <c r="H23" s="9"/>
    </row>
    <row r="24" spans="1:9">
      <c r="A24" s="3"/>
      <c r="B24" s="12" t="s">
        <v>16</v>
      </c>
      <c r="C24" s="146" t="s">
        <v>56</v>
      </c>
      <c r="D24" s="146">
        <v>2</v>
      </c>
      <c r="E24" s="146">
        <v>2</v>
      </c>
      <c r="F24" s="146" t="s">
        <v>125</v>
      </c>
      <c r="G24" s="146">
        <v>2</v>
      </c>
      <c r="H24" s="146">
        <v>2</v>
      </c>
    </row>
    <row r="25" spans="1:9">
      <c r="A25" s="3"/>
      <c r="B25" s="12" t="s">
        <v>17</v>
      </c>
      <c r="C25" s="146">
        <v>6.2540595713092699</v>
      </c>
      <c r="D25" s="146">
        <v>674</v>
      </c>
      <c r="E25" s="146">
        <v>556</v>
      </c>
      <c r="F25" s="146">
        <v>12.396770900992856</v>
      </c>
      <c r="G25" s="146">
        <v>1336</v>
      </c>
      <c r="H25" s="146">
        <v>785</v>
      </c>
    </row>
    <row r="26" spans="1:9">
      <c r="A26" s="3"/>
      <c r="B26" s="12" t="s">
        <v>18</v>
      </c>
      <c r="C26" s="20">
        <v>-56.379326343138167</v>
      </c>
      <c r="D26" s="20">
        <v>-6076</v>
      </c>
      <c r="E26" s="20">
        <v>-7155</v>
      </c>
      <c r="F26" s="20">
        <v>-126.11116266122298</v>
      </c>
      <c r="G26" s="20">
        <v>-13591</v>
      </c>
      <c r="H26" s="20">
        <v>-15485</v>
      </c>
    </row>
    <row r="27" spans="1:9">
      <c r="A27" s="3"/>
      <c r="B27" s="12" t="s">
        <v>116</v>
      </c>
      <c r="C27" s="20">
        <v>15.06912870000928</v>
      </c>
      <c r="D27" s="20">
        <v>1624</v>
      </c>
      <c r="E27" s="20">
        <v>4343</v>
      </c>
      <c r="F27" s="20">
        <v>60.193003618817855</v>
      </c>
      <c r="G27" s="20">
        <v>6487</v>
      </c>
      <c r="H27" s="20">
        <v>33218</v>
      </c>
    </row>
    <row r="28" spans="1:9" ht="19" thickBot="1">
      <c r="A28" s="3"/>
      <c r="B28" s="12" t="s">
        <v>19</v>
      </c>
      <c r="C28" s="147">
        <v>132.22390275586898</v>
      </c>
      <c r="D28" s="20">
        <v>14142</v>
      </c>
      <c r="E28" s="20">
        <v>5057</v>
      </c>
      <c r="F28" s="20">
        <v>38.535770622622252</v>
      </c>
      <c r="G28" s="20">
        <v>4153</v>
      </c>
      <c r="H28" s="20">
        <v>133</v>
      </c>
    </row>
    <row r="29" spans="1:9" ht="5.25" customHeight="1">
      <c r="A29" s="3"/>
      <c r="B29" s="9"/>
      <c r="C29" s="10"/>
      <c r="D29" s="10"/>
      <c r="E29" s="10"/>
      <c r="F29" s="10"/>
      <c r="G29" s="10"/>
      <c r="H29" s="10"/>
    </row>
    <row r="30" spans="1:9">
      <c r="A30" s="3"/>
      <c r="B30" s="13" t="s">
        <v>20</v>
      </c>
      <c r="C30" s="147">
        <v>97.18632272432032</v>
      </c>
      <c r="D30" s="20">
        <v>10366</v>
      </c>
      <c r="E30" s="20">
        <v>2803</v>
      </c>
      <c r="F30" s="20">
        <v>-14.967059478519069</v>
      </c>
      <c r="G30" s="20">
        <v>-1613</v>
      </c>
      <c r="H30" s="20">
        <v>18653</v>
      </c>
    </row>
    <row r="31" spans="1:9">
      <c r="A31" s="3"/>
      <c r="B31" s="12" t="s">
        <v>57</v>
      </c>
      <c r="C31" s="20">
        <v>176.57975317806441</v>
      </c>
      <c r="D31" s="20">
        <v>19030</v>
      </c>
      <c r="E31" s="20">
        <v>11429</v>
      </c>
      <c r="F31" s="20">
        <v>148.10244038229564</v>
      </c>
      <c r="G31" s="20">
        <v>15961</v>
      </c>
      <c r="H31" s="20">
        <v>25252</v>
      </c>
    </row>
    <row r="32" spans="1:9" ht="19" thickBot="1">
      <c r="A32" s="3"/>
      <c r="B32" s="12" t="s">
        <v>58</v>
      </c>
      <c r="C32" s="20">
        <v>0</v>
      </c>
      <c r="D32" s="20">
        <v>0</v>
      </c>
      <c r="E32" s="20">
        <v>280</v>
      </c>
      <c r="F32" s="20">
        <v>5.1869722557297955</v>
      </c>
      <c r="G32" s="20">
        <v>559</v>
      </c>
      <c r="H32" s="20">
        <v>-359</v>
      </c>
    </row>
    <row r="33" spans="1:8" ht="3.75" customHeight="1">
      <c r="A33" s="3"/>
      <c r="B33" s="9"/>
      <c r="C33" s="10"/>
      <c r="D33" s="10"/>
      <c r="E33" s="10"/>
      <c r="F33" s="10"/>
      <c r="G33" s="10"/>
      <c r="H33" s="10"/>
    </row>
    <row r="34" spans="1:8">
      <c r="A34" s="3"/>
      <c r="B34" s="12" t="s">
        <v>126</v>
      </c>
      <c r="C34" s="80">
        <v>-4110.334872413473</v>
      </c>
      <c r="D34" s="47">
        <v>-442970.7892</v>
      </c>
      <c r="E34" s="47">
        <v>54044.855648332974</v>
      </c>
      <c r="F34" s="80">
        <v>160.85181404843649</v>
      </c>
      <c r="G34" s="47">
        <v>17335</v>
      </c>
      <c r="H34" s="47">
        <v>66310</v>
      </c>
    </row>
    <row r="35" spans="1:8" ht="1.5" customHeight="1">
      <c r="A35" s="3"/>
      <c r="B35" s="9"/>
      <c r="C35" s="21"/>
      <c r="D35" s="21"/>
      <c r="E35" s="21"/>
      <c r="F35" s="21"/>
      <c r="G35" s="21"/>
      <c r="H35" s="21"/>
    </row>
    <row r="36" spans="1:8">
      <c r="A36" s="3"/>
      <c r="B36" s="12" t="s">
        <v>127</v>
      </c>
      <c r="C36" s="9"/>
      <c r="D36" s="9"/>
      <c r="E36" s="9"/>
      <c r="F36" s="9"/>
      <c r="G36" s="9"/>
      <c r="H36" s="9"/>
    </row>
    <row r="37" spans="1:8">
      <c r="A37" s="3"/>
      <c r="B37" s="13" t="s">
        <v>128</v>
      </c>
      <c r="C37" s="81">
        <v>-1.0218056973183633</v>
      </c>
      <c r="D37" s="82">
        <v>-110.12</v>
      </c>
      <c r="E37" s="148">
        <v>14.72</v>
      </c>
      <c r="F37" s="83">
        <v>4.2961863227243206E-2</v>
      </c>
      <c r="G37" s="148">
        <v>4.63</v>
      </c>
      <c r="H37" s="148">
        <v>18.059999999999999</v>
      </c>
    </row>
    <row r="38" spans="1:8" ht="19" thickBot="1">
      <c r="A38" s="3"/>
      <c r="B38" s="13" t="s">
        <v>129</v>
      </c>
      <c r="C38" s="84">
        <v>-1.0218056973183633</v>
      </c>
      <c r="D38" s="85">
        <v>-110.12</v>
      </c>
      <c r="E38" s="149">
        <v>12.86</v>
      </c>
      <c r="F38" s="86">
        <v>3.7672821750023198E-2</v>
      </c>
      <c r="G38" s="149">
        <v>4.0599999999999996</v>
      </c>
      <c r="H38" s="149">
        <v>15.71</v>
      </c>
    </row>
    <row r="39" spans="1:8" ht="19" thickTop="1">
      <c r="A39" s="3"/>
      <c r="B39" s="49"/>
      <c r="C39" s="42"/>
      <c r="D39" s="42"/>
      <c r="E39" s="42"/>
      <c r="F39" s="42"/>
      <c r="G39" s="42"/>
      <c r="H39" s="42"/>
    </row>
    <row r="40" spans="1:8">
      <c r="A40" s="3"/>
      <c r="B40" s="223" t="s">
        <v>28</v>
      </c>
      <c r="C40" s="223"/>
      <c r="D40" s="223"/>
      <c r="E40" s="223"/>
      <c r="F40" s="224"/>
      <c r="G40" s="224"/>
      <c r="H40" s="224"/>
    </row>
    <row r="41" spans="1:8">
      <c r="A41" s="3"/>
      <c r="B41" s="224"/>
      <c r="C41" s="222" t="s">
        <v>1</v>
      </c>
      <c r="D41" s="222"/>
      <c r="E41" s="222"/>
      <c r="F41" s="222" t="s">
        <v>2</v>
      </c>
      <c r="G41" s="222"/>
      <c r="H41" s="222"/>
    </row>
    <row r="42" spans="1:8">
      <c r="A42" s="3"/>
      <c r="B42" s="224"/>
      <c r="C42" s="222"/>
      <c r="D42" s="222"/>
      <c r="E42" s="222"/>
      <c r="F42" s="222"/>
      <c r="G42" s="222"/>
      <c r="H42" s="222"/>
    </row>
    <row r="43" spans="1:8" ht="19" thickBot="1">
      <c r="A43" s="3"/>
      <c r="B43" s="224"/>
      <c r="C43" s="50" t="s">
        <v>26</v>
      </c>
      <c r="D43" s="50" t="s">
        <v>3</v>
      </c>
      <c r="E43" s="50" t="s">
        <v>4</v>
      </c>
      <c r="F43" s="144" t="s">
        <v>27</v>
      </c>
      <c r="G43" s="144" t="s">
        <v>4</v>
      </c>
      <c r="H43" s="144" t="s">
        <v>5</v>
      </c>
    </row>
    <row r="44" spans="1:8" ht="6.75" customHeight="1">
      <c r="A44" s="3"/>
      <c r="B44" s="48"/>
      <c r="C44" s="51"/>
      <c r="D44" s="51"/>
      <c r="E44" s="51"/>
      <c r="F44" s="51"/>
      <c r="G44" s="51"/>
      <c r="H44" s="51"/>
    </row>
    <row r="45" spans="1:8">
      <c r="A45" s="3"/>
      <c r="B45" s="52" t="s">
        <v>29</v>
      </c>
      <c r="C45" s="42"/>
      <c r="D45" s="42"/>
      <c r="E45" s="42"/>
      <c r="F45" s="42"/>
      <c r="G45" s="42"/>
      <c r="H45" s="42"/>
    </row>
    <row r="46" spans="1:8">
      <c r="A46" s="3"/>
      <c r="B46" s="152" t="s">
        <v>134</v>
      </c>
      <c r="C46" s="156">
        <v>807.80365593393344</v>
      </c>
      <c r="D46" s="157">
        <v>87057</v>
      </c>
      <c r="E46" s="157">
        <v>497712</v>
      </c>
      <c r="F46" s="156">
        <v>8822.1026259626979</v>
      </c>
      <c r="G46" s="157">
        <v>950758</v>
      </c>
      <c r="H46" s="157">
        <v>956868</v>
      </c>
    </row>
    <row r="47" spans="1:8">
      <c r="A47" s="3"/>
      <c r="B47" s="12" t="s">
        <v>21</v>
      </c>
      <c r="C47" s="23">
        <v>-50.106708731557951</v>
      </c>
      <c r="D47" s="23">
        <v>-5400</v>
      </c>
      <c r="E47" s="23">
        <v>-6597</v>
      </c>
      <c r="F47" s="23">
        <v>-113.69583371995918</v>
      </c>
      <c r="G47" s="23">
        <v>-12253</v>
      </c>
      <c r="H47" s="23">
        <v>-14698</v>
      </c>
    </row>
    <row r="48" spans="1:8">
      <c r="A48" s="3"/>
      <c r="B48" s="12" t="s">
        <v>130</v>
      </c>
      <c r="C48" s="23">
        <v>-3472.4320311775077</v>
      </c>
      <c r="D48" s="23">
        <v>-374224</v>
      </c>
      <c r="E48" s="23">
        <v>118049</v>
      </c>
      <c r="F48" s="23">
        <v>1292.5767838916211</v>
      </c>
      <c r="G48" s="24">
        <v>139301</v>
      </c>
      <c r="H48" s="24">
        <v>179997</v>
      </c>
    </row>
    <row r="49" spans="1:16">
      <c r="A49" s="3"/>
      <c r="B49" s="12" t="s">
        <v>131</v>
      </c>
      <c r="C49" s="23">
        <v>1138.4244223809967</v>
      </c>
      <c r="D49" s="74">
        <v>122688</v>
      </c>
      <c r="E49" s="74">
        <v>9674</v>
      </c>
      <c r="F49" s="23">
        <v>210.40178157186602</v>
      </c>
      <c r="G49" s="57">
        <v>22675</v>
      </c>
      <c r="H49" s="57">
        <v>110386</v>
      </c>
    </row>
    <row r="50" spans="1:16" ht="26">
      <c r="A50" s="3"/>
      <c r="B50" s="12" t="s">
        <v>132</v>
      </c>
      <c r="C50" s="23">
        <v>1792.1313909251185</v>
      </c>
      <c r="D50" s="74">
        <v>193138</v>
      </c>
      <c r="E50" s="74">
        <v>104775</v>
      </c>
      <c r="F50" s="23">
        <v>694.97077108657334</v>
      </c>
      <c r="G50" s="57">
        <v>74897</v>
      </c>
      <c r="H50" s="150">
        <v>222278</v>
      </c>
    </row>
    <row r="51" spans="1:16">
      <c r="A51" s="3"/>
      <c r="B51" s="42" t="s">
        <v>22</v>
      </c>
      <c r="C51" s="42">
        <v>289</v>
      </c>
      <c r="D51" s="42">
        <v>289</v>
      </c>
      <c r="E51" s="42">
        <v>270</v>
      </c>
      <c r="F51" s="42">
        <v>283</v>
      </c>
      <c r="G51" s="42">
        <v>283</v>
      </c>
      <c r="H51" s="42">
        <v>263</v>
      </c>
    </row>
    <row r="52" spans="1:16">
      <c r="A52" s="3"/>
      <c r="B52" s="152" t="s">
        <v>23</v>
      </c>
      <c r="C52" s="153">
        <v>57.849791333649861</v>
      </c>
      <c r="D52" s="154">
        <v>6234.4720120274451</v>
      </c>
      <c r="E52" s="154">
        <v>5967.8678191093932</v>
      </c>
      <c r="F52" s="153">
        <v>56.272443034606354</v>
      </c>
      <c r="G52" s="154">
        <v>6064.4811858395269</v>
      </c>
      <c r="H52" s="154">
        <v>5914.166070253299</v>
      </c>
    </row>
    <row r="53" spans="1:16">
      <c r="A53" s="3"/>
      <c r="B53" s="152" t="s">
        <v>30</v>
      </c>
      <c r="C53" s="155">
        <v>0.8116182978411286</v>
      </c>
      <c r="D53" s="155">
        <v>0.8116182978411286</v>
      </c>
      <c r="E53" s="155">
        <v>0.80633548184247761</v>
      </c>
      <c r="F53" s="155">
        <v>0.81724342013647122</v>
      </c>
      <c r="G53" s="155">
        <v>0.81724342013647122</v>
      </c>
      <c r="H53" s="155">
        <v>0.82389334673303705</v>
      </c>
    </row>
    <row r="54" spans="1:16">
      <c r="A54" s="3"/>
      <c r="B54" s="152" t="s">
        <v>31</v>
      </c>
      <c r="C54" s="155">
        <v>0.40785994710279516</v>
      </c>
      <c r="D54" s="155">
        <v>0.40785994710279516</v>
      </c>
      <c r="E54" s="155">
        <v>0.50424884871514297</v>
      </c>
      <c r="F54" s="155">
        <v>0.50355517352954982</v>
      </c>
      <c r="G54" s="155">
        <v>0.50355517352954982</v>
      </c>
      <c r="H54" s="155">
        <v>0.4970674355031735</v>
      </c>
    </row>
    <row r="57" spans="1:16">
      <c r="A57" s="26" t="s">
        <v>35</v>
      </c>
      <c r="B57" s="26"/>
      <c r="C57" s="26"/>
      <c r="D57" s="26"/>
      <c r="E57" s="26"/>
      <c r="F57" s="26"/>
      <c r="G57" s="26"/>
      <c r="H57" s="26"/>
    </row>
    <row r="58" spans="1:16">
      <c r="A58" s="26"/>
      <c r="B58" s="46" t="s">
        <v>32</v>
      </c>
      <c r="C58" s="226" t="s">
        <v>33</v>
      </c>
      <c r="D58" s="226"/>
      <c r="E58" s="226"/>
      <c r="F58" s="226" t="s">
        <v>34</v>
      </c>
      <c r="G58" s="226"/>
      <c r="H58" s="226"/>
    </row>
    <row r="59" spans="1:16">
      <c r="A59" s="26"/>
      <c r="B59" s="46"/>
      <c r="C59" s="226"/>
      <c r="D59" s="226"/>
      <c r="E59" s="226"/>
      <c r="F59" s="226"/>
      <c r="G59" s="226"/>
      <c r="H59" s="226"/>
    </row>
    <row r="60" spans="1:16">
      <c r="A60" s="3"/>
      <c r="B60" s="46"/>
      <c r="C60" s="7" t="s">
        <v>26</v>
      </c>
      <c r="D60" s="7" t="s">
        <v>3</v>
      </c>
      <c r="E60" s="7" t="s">
        <v>4</v>
      </c>
      <c r="F60" s="143" t="s">
        <v>27</v>
      </c>
      <c r="G60" s="143" t="s">
        <v>4</v>
      </c>
      <c r="H60" s="143" t="s">
        <v>5</v>
      </c>
    </row>
    <row r="61" spans="1:16">
      <c r="A61" s="3"/>
      <c r="B61" s="27" t="s">
        <v>113</v>
      </c>
      <c r="C61" s="87">
        <v>-4110.334872413473</v>
      </c>
      <c r="D61" s="88">
        <v>-442970.7892</v>
      </c>
      <c r="E61" s="88">
        <v>54044.855648332974</v>
      </c>
      <c r="F61" s="89">
        <v>160.85181404843649</v>
      </c>
      <c r="G61" s="88">
        <v>17335</v>
      </c>
      <c r="H61" s="88">
        <v>66310</v>
      </c>
    </row>
    <row r="62" spans="1:16" ht="2.25" customHeight="1">
      <c r="A62" s="3"/>
      <c r="B62" s="46"/>
      <c r="C62" s="7"/>
      <c r="D62" s="7"/>
      <c r="E62" s="7"/>
      <c r="F62" s="143"/>
      <c r="G62" s="143"/>
      <c r="H62" s="143"/>
    </row>
    <row r="63" spans="1:16">
      <c r="A63" s="3"/>
      <c r="B63" s="12" t="s">
        <v>114</v>
      </c>
      <c r="C63" s="23">
        <v>-6.272617611580217</v>
      </c>
      <c r="D63" s="23">
        <v>-676</v>
      </c>
      <c r="E63" s="23">
        <v>-558</v>
      </c>
      <c r="F63" s="23">
        <v>-12.415328941263803</v>
      </c>
      <c r="G63" s="23">
        <v>-1338</v>
      </c>
      <c r="H63" s="23">
        <v>-787</v>
      </c>
      <c r="J63" s="45"/>
      <c r="K63" s="45"/>
      <c r="L63" s="45"/>
      <c r="M63" s="45"/>
      <c r="N63" s="45"/>
      <c r="O63" s="45"/>
      <c r="P63" s="45"/>
    </row>
    <row r="64" spans="1:16">
      <c r="A64" s="3"/>
      <c r="B64" s="12" t="s">
        <v>115</v>
      </c>
      <c r="C64" s="23">
        <v>56.379326343138167</v>
      </c>
      <c r="D64" s="23">
        <v>6076</v>
      </c>
      <c r="E64" s="23">
        <v>7155</v>
      </c>
      <c r="F64" s="23">
        <v>126.11116266122298</v>
      </c>
      <c r="G64" s="23">
        <v>13591</v>
      </c>
      <c r="H64" s="23">
        <v>15485</v>
      </c>
      <c r="J64" s="45"/>
      <c r="K64" s="45"/>
      <c r="L64" s="45"/>
      <c r="M64" s="45"/>
      <c r="N64" s="45"/>
      <c r="O64" s="45"/>
      <c r="P64" s="45"/>
    </row>
    <row r="65" spans="1:16">
      <c r="A65" s="3"/>
      <c r="B65" s="12" t="s">
        <v>116</v>
      </c>
      <c r="C65" s="23">
        <v>-15.06912870000928</v>
      </c>
      <c r="D65" s="23">
        <v>-1624</v>
      </c>
      <c r="E65" s="23">
        <v>-4343</v>
      </c>
      <c r="F65" s="23">
        <v>-60.193003618817855</v>
      </c>
      <c r="G65" s="23">
        <v>-6487</v>
      </c>
      <c r="H65" s="23">
        <v>-33218</v>
      </c>
      <c r="J65" s="45"/>
      <c r="K65" s="45"/>
      <c r="L65" s="45"/>
      <c r="M65" s="45"/>
      <c r="N65" s="45"/>
      <c r="O65" s="45"/>
      <c r="P65" s="45"/>
    </row>
    <row r="66" spans="1:16">
      <c r="A66" s="3"/>
      <c r="B66" s="12" t="s">
        <v>19</v>
      </c>
      <c r="C66" s="55">
        <v>-132.22390275586898</v>
      </c>
      <c r="D66" s="23">
        <v>-14142</v>
      </c>
      <c r="E66" s="23">
        <v>-5057</v>
      </c>
      <c r="F66" s="23">
        <v>-38.535770622622252</v>
      </c>
      <c r="G66" s="23">
        <v>-4153</v>
      </c>
      <c r="H66" s="23">
        <v>-133</v>
      </c>
      <c r="J66" s="45"/>
      <c r="K66" s="45"/>
      <c r="L66" s="45"/>
      <c r="M66" s="45"/>
      <c r="N66" s="45"/>
      <c r="O66" s="45"/>
      <c r="P66" s="45"/>
    </row>
    <row r="67" spans="1:16">
      <c r="A67" s="3"/>
      <c r="B67" s="12" t="s">
        <v>57</v>
      </c>
      <c r="C67" s="23">
        <v>176.57975317806441</v>
      </c>
      <c r="D67" s="23">
        <v>19030</v>
      </c>
      <c r="E67" s="23">
        <v>11429</v>
      </c>
      <c r="F67" s="23">
        <v>148.10244038229564</v>
      </c>
      <c r="G67" s="23">
        <v>15961</v>
      </c>
      <c r="H67" s="23">
        <v>25252</v>
      </c>
    </row>
    <row r="68" spans="1:16">
      <c r="A68" s="3"/>
      <c r="B68" s="12" t="s">
        <v>58</v>
      </c>
      <c r="C68" s="23">
        <v>0</v>
      </c>
      <c r="D68" s="23">
        <v>0</v>
      </c>
      <c r="E68" s="23">
        <v>-280</v>
      </c>
      <c r="F68" s="23">
        <v>-5.1869722557297955</v>
      </c>
      <c r="G68" s="23">
        <v>-559</v>
      </c>
      <c r="H68" s="23">
        <v>359</v>
      </c>
    </row>
    <row r="69" spans="1:16" ht="5" customHeight="1">
      <c r="A69" s="3"/>
      <c r="B69" s="12"/>
      <c r="C69" s="23"/>
      <c r="D69" s="23"/>
      <c r="E69" s="23"/>
      <c r="F69" s="23"/>
      <c r="G69" s="23"/>
      <c r="H69" s="23"/>
    </row>
    <row r="70" spans="1:16">
      <c r="B70" s="12" t="s">
        <v>117</v>
      </c>
      <c r="C70" s="129">
        <v>-4029.9433979771738</v>
      </c>
      <c r="D70" s="130">
        <v>-434307</v>
      </c>
      <c r="E70" s="130">
        <v>62391</v>
      </c>
      <c r="F70" s="131">
        <v>318.73434165352143</v>
      </c>
      <c r="G70" s="132">
        <v>34350</v>
      </c>
      <c r="H70" s="132">
        <v>73268</v>
      </c>
    </row>
    <row r="71" spans="1:16" ht="4" customHeight="1">
      <c r="B71" s="12"/>
      <c r="C71" s="3"/>
      <c r="D71" s="3"/>
      <c r="E71" s="3"/>
      <c r="F71" s="3"/>
      <c r="G71" s="3"/>
      <c r="H71" s="3"/>
    </row>
    <row r="72" spans="1:16">
      <c r="B72" s="12" t="s">
        <v>53</v>
      </c>
      <c r="C72" s="23">
        <v>307.18196158485665</v>
      </c>
      <c r="D72" s="23">
        <v>33105</v>
      </c>
      <c r="E72" s="23">
        <v>22793</v>
      </c>
      <c r="F72" s="23">
        <v>428.44947573536234</v>
      </c>
      <c r="G72" s="23">
        <v>46174</v>
      </c>
      <c r="H72" s="23">
        <v>44267</v>
      </c>
    </row>
    <row r="73" spans="1:16" ht="26">
      <c r="B73" s="12" t="s">
        <v>118</v>
      </c>
      <c r="C73" s="23">
        <v>0.60313630880579017</v>
      </c>
      <c r="D73" s="23">
        <v>65</v>
      </c>
      <c r="E73" s="23">
        <v>8721</v>
      </c>
      <c r="F73" s="23">
        <v>89.078593300547467</v>
      </c>
      <c r="G73" s="23">
        <v>9600</v>
      </c>
      <c r="H73" s="23">
        <v>4057</v>
      </c>
    </row>
    <row r="74" spans="1:16" ht="26">
      <c r="B74" s="12" t="s">
        <v>119</v>
      </c>
      <c r="C74" s="23">
        <v>249.72626890600353</v>
      </c>
      <c r="D74" s="23">
        <v>26913</v>
      </c>
      <c r="E74" s="23">
        <v>540</v>
      </c>
      <c r="F74" s="23">
        <v>42.97114224737868</v>
      </c>
      <c r="G74" s="23">
        <v>4631</v>
      </c>
      <c r="H74" s="23">
        <v>17627</v>
      </c>
    </row>
    <row r="75" spans="1:16">
      <c r="B75" s="12" t="s">
        <v>52</v>
      </c>
      <c r="C75" s="23">
        <v>0</v>
      </c>
      <c r="D75" s="23">
        <v>0</v>
      </c>
      <c r="E75" s="23">
        <v>23604</v>
      </c>
      <c r="F75" s="23">
        <v>413.34323095481119</v>
      </c>
      <c r="G75" s="23">
        <v>44546</v>
      </c>
      <c r="H75" s="23">
        <v>40778</v>
      </c>
    </row>
    <row r="76" spans="1:16" ht="4.25" customHeight="1">
      <c r="B76" s="12"/>
      <c r="C76" s="3"/>
      <c r="D76" s="3"/>
      <c r="E76" s="3"/>
      <c r="F76" s="3"/>
      <c r="G76" s="3"/>
      <c r="H76" s="3"/>
    </row>
    <row r="77" spans="1:16">
      <c r="B77" s="27" t="s">
        <v>120</v>
      </c>
      <c r="C77" s="90">
        <v>-3472.4320311775077</v>
      </c>
      <c r="D77" s="91">
        <v>-374224</v>
      </c>
      <c r="E77" s="91">
        <v>118049</v>
      </c>
      <c r="F77" s="92">
        <v>1291.5767838916211</v>
      </c>
      <c r="G77" s="28">
        <v>139301</v>
      </c>
      <c r="H77" s="28">
        <v>179997</v>
      </c>
    </row>
    <row r="78" spans="1:16">
      <c r="B78" s="27" t="s">
        <v>121</v>
      </c>
      <c r="C78" s="133">
        <v>-0.2759199940985988</v>
      </c>
      <c r="D78" s="133">
        <v>-0.2759199940985988</v>
      </c>
      <c r="E78" s="93">
        <v>5.8108396272586474E-2</v>
      </c>
      <c r="F78" s="93">
        <v>3.5615104302063522E-2</v>
      </c>
      <c r="G78" s="93">
        <v>3.5642679204884828E-2</v>
      </c>
      <c r="H78" s="93">
        <v>5.2429339364749708E-2</v>
      </c>
    </row>
  </sheetData>
  <mergeCells count="10">
    <mergeCell ref="C58:E59"/>
    <mergeCell ref="F58:H59"/>
    <mergeCell ref="C3:E4"/>
    <mergeCell ref="F3:H4"/>
    <mergeCell ref="C7:D7"/>
    <mergeCell ref="B40:E40"/>
    <mergeCell ref="F40:H40"/>
    <mergeCell ref="B41:B43"/>
    <mergeCell ref="C41:E42"/>
    <mergeCell ref="F41:H42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G20"/>
  <sheetViews>
    <sheetView workbookViewId="0">
      <selection activeCell="B16" sqref="B16"/>
    </sheetView>
  </sheetViews>
  <sheetFormatPr baseColWidth="10" defaultColWidth="8.83203125" defaultRowHeight="18"/>
  <cols>
    <col min="1" max="1" width="3.6640625" customWidth="1"/>
    <col min="2" max="2" width="45.1640625" customWidth="1"/>
  </cols>
  <sheetData>
    <row r="2" spans="2:7" ht="17.75" customHeight="1"/>
    <row r="3" spans="2:7">
      <c r="B3" s="46" t="s">
        <v>32</v>
      </c>
      <c r="C3" s="226" t="s">
        <v>33</v>
      </c>
      <c r="D3" s="226"/>
      <c r="E3" s="226" t="s">
        <v>34</v>
      </c>
      <c r="F3" s="226"/>
      <c r="G3" s="226"/>
    </row>
    <row r="4" spans="2:7">
      <c r="B4" s="46"/>
      <c r="C4" s="226"/>
      <c r="D4" s="226"/>
      <c r="E4" s="226"/>
      <c r="F4" s="226"/>
      <c r="G4" s="226"/>
    </row>
    <row r="5" spans="2:7">
      <c r="B5" s="46"/>
      <c r="C5" s="7" t="s">
        <v>26</v>
      </c>
      <c r="D5" s="7" t="s">
        <v>3</v>
      </c>
      <c r="E5" s="142" t="s">
        <v>27</v>
      </c>
      <c r="F5" s="142" t="s">
        <v>4</v>
      </c>
      <c r="G5" s="142" t="s">
        <v>5</v>
      </c>
    </row>
    <row r="6" spans="2:7">
      <c r="B6" s="11" t="s">
        <v>62</v>
      </c>
      <c r="C6" s="225" t="s">
        <v>98</v>
      </c>
      <c r="D6" s="225"/>
      <c r="E6" s="12"/>
      <c r="F6" s="12"/>
      <c r="G6" s="12"/>
    </row>
    <row r="7" spans="2:7">
      <c r="B7" s="12" t="s">
        <v>36</v>
      </c>
      <c r="C7" s="53">
        <v>38025.155423587268</v>
      </c>
      <c r="D7" s="53">
        <v>4097971</v>
      </c>
      <c r="E7" s="22">
        <v>44144.613528811358</v>
      </c>
      <c r="F7" s="14">
        <v>4757465</v>
      </c>
      <c r="G7" s="14">
        <v>4521978</v>
      </c>
    </row>
    <row r="8" spans="2:7">
      <c r="B8" s="12" t="s">
        <v>37</v>
      </c>
      <c r="C8" s="57">
        <v>36567.541987566117</v>
      </c>
      <c r="D8" s="57">
        <v>3940884</v>
      </c>
      <c r="E8" s="25">
        <v>38576.663264359282</v>
      </c>
      <c r="F8" s="29">
        <v>4157407</v>
      </c>
      <c r="G8" s="29">
        <v>4639533</v>
      </c>
    </row>
    <row r="9" spans="2:7">
      <c r="B9" s="30"/>
      <c r="C9" s="30"/>
      <c r="D9" s="30"/>
      <c r="E9" s="30"/>
      <c r="F9" s="31"/>
      <c r="G9" s="31"/>
    </row>
    <row r="10" spans="2:7">
      <c r="B10" s="12" t="s">
        <v>38</v>
      </c>
      <c r="C10" s="9"/>
      <c r="D10" s="9"/>
      <c r="E10" s="9"/>
      <c r="F10" s="32"/>
      <c r="G10" s="32"/>
    </row>
    <row r="11" spans="2:7">
      <c r="B11" s="12" t="s">
        <v>54</v>
      </c>
      <c r="C11" s="23">
        <v>5521.0169806068479</v>
      </c>
      <c r="D11" s="23">
        <v>595000</v>
      </c>
      <c r="E11" s="23">
        <v>5521.0169806068479</v>
      </c>
      <c r="F11" s="33">
        <v>595000</v>
      </c>
      <c r="G11" s="33">
        <v>245000</v>
      </c>
    </row>
    <row r="12" spans="2:7">
      <c r="B12" s="12" t="s">
        <v>55</v>
      </c>
      <c r="C12" s="23">
        <v>0.92790201354736945</v>
      </c>
      <c r="D12" s="23">
        <v>100</v>
      </c>
      <c r="E12" s="23">
        <v>0.92790201354736945</v>
      </c>
      <c r="F12" s="33">
        <v>100</v>
      </c>
      <c r="G12" s="33">
        <v>100</v>
      </c>
    </row>
    <row r="13" spans="2:7">
      <c r="B13" s="12" t="s">
        <v>39</v>
      </c>
      <c r="C13" s="23">
        <v>6618.4188549689152</v>
      </c>
      <c r="D13" s="23">
        <v>713267</v>
      </c>
      <c r="E13" s="23">
        <v>6618.4188549689152</v>
      </c>
      <c r="F13" s="33">
        <v>713267</v>
      </c>
      <c r="G13" s="33">
        <v>363267</v>
      </c>
    </row>
    <row r="14" spans="2:7">
      <c r="B14" s="12" t="s">
        <v>40</v>
      </c>
      <c r="C14" s="23">
        <v>-10654.913241161734</v>
      </c>
      <c r="D14" s="23">
        <v>-1148280</v>
      </c>
      <c r="E14" s="23">
        <v>-6544.5764127308157</v>
      </c>
      <c r="F14" s="33">
        <v>-705309</v>
      </c>
      <c r="G14" s="33">
        <v>-722644</v>
      </c>
    </row>
    <row r="15" spans="2:7">
      <c r="B15" s="12" t="s">
        <v>41</v>
      </c>
      <c r="C15" s="33" t="s">
        <v>42</v>
      </c>
      <c r="D15" s="33" t="s">
        <v>42</v>
      </c>
      <c r="E15" s="33" t="s">
        <v>42</v>
      </c>
      <c r="F15" s="33" t="s">
        <v>42</v>
      </c>
      <c r="G15" s="33">
        <v>-278</v>
      </c>
    </row>
    <row r="16" spans="2:7" ht="19" thickBot="1">
      <c r="B16" s="12" t="s">
        <v>43</v>
      </c>
      <c r="C16" s="23">
        <v>-27.837060406421084</v>
      </c>
      <c r="D16" s="23">
        <v>-3000</v>
      </c>
      <c r="E16" s="23">
        <v>-27.837060406421084</v>
      </c>
      <c r="F16" s="33">
        <v>-3000</v>
      </c>
      <c r="G16" s="33">
        <v>-3000</v>
      </c>
    </row>
    <row r="17" spans="2:7" ht="5.75" customHeight="1">
      <c r="B17" s="9"/>
      <c r="C17" s="10"/>
      <c r="D17" s="10"/>
      <c r="E17" s="10"/>
      <c r="F17" s="10"/>
      <c r="G17" s="10"/>
    </row>
    <row r="18" spans="2:7" ht="19" thickBot="1">
      <c r="B18" s="12" t="s">
        <v>44</v>
      </c>
      <c r="C18" s="59">
        <v>1456.6134360211563</v>
      </c>
      <c r="D18" s="59">
        <v>157087</v>
      </c>
      <c r="E18" s="16">
        <v>5566.9502644520744</v>
      </c>
      <c r="F18" s="20">
        <v>600058</v>
      </c>
      <c r="G18" s="20">
        <v>-117555</v>
      </c>
    </row>
    <row r="19" spans="2:7" ht="5.75" customHeight="1">
      <c r="B19" s="9"/>
      <c r="C19" s="10"/>
      <c r="D19" s="10"/>
      <c r="E19" s="10"/>
      <c r="F19" s="10"/>
      <c r="G19" s="10"/>
    </row>
    <row r="20" spans="2:7">
      <c r="B20" s="27" t="s">
        <v>65</v>
      </c>
      <c r="C20" s="92">
        <v>38024.155423587268</v>
      </c>
      <c r="D20" s="92">
        <v>4097971</v>
      </c>
      <c r="E20" s="134">
        <v>44143.613528811358</v>
      </c>
      <c r="F20" s="28">
        <v>4757465</v>
      </c>
      <c r="G20" s="28">
        <v>4521978</v>
      </c>
    </row>
  </sheetData>
  <mergeCells count="3">
    <mergeCell ref="C6:D6"/>
    <mergeCell ref="C3:D4"/>
    <mergeCell ref="E3:G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P41"/>
  <sheetViews>
    <sheetView workbookViewId="0">
      <selection activeCell="E45" sqref="E45"/>
    </sheetView>
  </sheetViews>
  <sheetFormatPr baseColWidth="10" defaultColWidth="8.83203125" defaultRowHeight="18"/>
  <cols>
    <col min="1" max="1" width="3.6640625" customWidth="1"/>
    <col min="2" max="2" width="4.83203125" customWidth="1"/>
    <col min="3" max="3" width="31.33203125" customWidth="1"/>
    <col min="11" max="11" width="11" bestFit="1" customWidth="1"/>
  </cols>
  <sheetData>
    <row r="2" spans="2:11">
      <c r="B2" s="38" t="s">
        <v>66</v>
      </c>
      <c r="C2" s="3"/>
      <c r="D2" s="3"/>
      <c r="E2" s="3"/>
      <c r="F2" s="3"/>
      <c r="G2" s="3"/>
      <c r="H2" s="3"/>
      <c r="I2" s="3"/>
    </row>
    <row r="3" spans="2:11" ht="17.75" customHeight="1">
      <c r="B3" s="39"/>
      <c r="C3" s="46" t="s">
        <v>67</v>
      </c>
      <c r="D3" s="226" t="s">
        <v>68</v>
      </c>
      <c r="E3" s="226"/>
      <c r="F3" s="226"/>
      <c r="G3" s="226" t="s">
        <v>69</v>
      </c>
      <c r="H3" s="226"/>
      <c r="I3" s="226"/>
    </row>
    <row r="4" spans="2:11">
      <c r="B4" s="3"/>
      <c r="C4" s="5" t="s">
        <v>70</v>
      </c>
      <c r="D4" s="226"/>
      <c r="E4" s="226"/>
      <c r="F4" s="226"/>
      <c r="G4" s="226"/>
      <c r="H4" s="226"/>
      <c r="I4" s="226"/>
    </row>
    <row r="5" spans="2:11" ht="19" thickBot="1">
      <c r="B5" s="3"/>
      <c r="C5" s="135"/>
      <c r="D5" s="136" t="s">
        <v>122</v>
      </c>
      <c r="E5" s="136" t="s">
        <v>97</v>
      </c>
      <c r="F5" s="136" t="s">
        <v>96</v>
      </c>
      <c r="G5" s="73" t="s">
        <v>48</v>
      </c>
      <c r="H5" s="73" t="s">
        <v>49</v>
      </c>
      <c r="I5" s="73" t="s">
        <v>50</v>
      </c>
    </row>
    <row r="6" spans="2:11" ht="6" customHeight="1">
      <c r="B6" s="3"/>
      <c r="C6" s="137"/>
      <c r="D6" s="138"/>
      <c r="E6" s="138"/>
      <c r="F6" s="138"/>
      <c r="G6" s="10"/>
      <c r="H6" s="10"/>
      <c r="I6" s="10"/>
    </row>
    <row r="7" spans="2:11" ht="26">
      <c r="B7" s="3"/>
      <c r="C7" s="139" t="s">
        <v>123</v>
      </c>
      <c r="D7" s="225" t="s">
        <v>98</v>
      </c>
      <c r="E7" s="225"/>
      <c r="F7" s="140"/>
      <c r="G7" s="12"/>
      <c r="H7" s="12"/>
      <c r="I7" s="12"/>
    </row>
    <row r="8" spans="2:11">
      <c r="B8" s="3"/>
      <c r="C8" s="141" t="s">
        <v>6</v>
      </c>
      <c r="D8" s="137"/>
      <c r="E8" s="137"/>
      <c r="F8" s="137"/>
      <c r="G8" s="9"/>
      <c r="H8" s="9"/>
      <c r="I8" s="9"/>
    </row>
    <row r="9" spans="2:11">
      <c r="B9" s="3"/>
      <c r="C9" s="12" t="s">
        <v>7</v>
      </c>
      <c r="D9" s="61">
        <v>12475.661499489654</v>
      </c>
      <c r="E9" s="14">
        <v>1344502.0397999999</v>
      </c>
      <c r="F9" s="14">
        <v>2010506.361648333</v>
      </c>
      <c r="G9" s="151">
        <v>-6179.8675127431861</v>
      </c>
      <c r="H9" s="47">
        <v>-666004.32184833311</v>
      </c>
      <c r="I9" s="63">
        <v>-0.33126198183342381</v>
      </c>
      <c r="K9" s="43"/>
    </row>
    <row r="10" spans="2:11" ht="19" thickBot="1">
      <c r="B10" s="3"/>
      <c r="C10" s="12" t="s">
        <v>8</v>
      </c>
      <c r="D10" s="23">
        <v>109.26204880764593</v>
      </c>
      <c r="E10" s="62">
        <v>11775.171</v>
      </c>
      <c r="F10" s="62">
        <v>21024.493999999999</v>
      </c>
      <c r="G10" s="23">
        <v>-85.824654356499948</v>
      </c>
      <c r="H10" s="23">
        <v>-9249.3229999999985</v>
      </c>
      <c r="I10" s="63">
        <v>-0.43993082544578715</v>
      </c>
    </row>
    <row r="11" spans="2:11" ht="7.5" customHeight="1">
      <c r="B11" s="3"/>
      <c r="C11" s="12"/>
      <c r="D11" s="17"/>
      <c r="E11" s="18"/>
      <c r="F11" s="18"/>
      <c r="G11" s="17"/>
      <c r="H11" s="18"/>
      <c r="I11" s="18"/>
    </row>
    <row r="12" spans="2:11" ht="19" thickBot="1">
      <c r="B12" s="3"/>
      <c r="C12" s="13" t="s">
        <v>9</v>
      </c>
      <c r="D12" s="23">
        <v>12584.9235482973</v>
      </c>
      <c r="E12" s="62">
        <v>1356277.2108</v>
      </c>
      <c r="F12" s="62">
        <v>2031530.855648333</v>
      </c>
      <c r="G12" s="23">
        <v>-6265.6921670996844</v>
      </c>
      <c r="H12" s="23">
        <v>-675253.64484833297</v>
      </c>
      <c r="I12" s="63">
        <v>-0.33238660538721465</v>
      </c>
    </row>
    <row r="13" spans="2:11" ht="7.5" customHeight="1">
      <c r="B13" s="3"/>
      <c r="C13" s="9"/>
      <c r="D13" s="10"/>
      <c r="E13" s="10"/>
      <c r="F13" s="10"/>
      <c r="G13" s="10"/>
      <c r="H13" s="10"/>
      <c r="I13" s="10"/>
    </row>
    <row r="14" spans="2:11">
      <c r="B14" s="3"/>
      <c r="C14" s="12" t="s">
        <v>10</v>
      </c>
      <c r="D14" s="15"/>
      <c r="E14" s="15"/>
      <c r="F14" s="15"/>
      <c r="G14" s="15"/>
      <c r="H14" s="15"/>
      <c r="I14" s="15"/>
    </row>
    <row r="15" spans="2:11">
      <c r="B15" s="3"/>
      <c r="C15" s="12" t="s">
        <v>11</v>
      </c>
      <c r="D15" s="23">
        <v>11777.117936345921</v>
      </c>
      <c r="E15" s="62">
        <v>1269220</v>
      </c>
      <c r="F15" s="62">
        <v>1533819</v>
      </c>
      <c r="G15" s="23">
        <v>-2455.2194488262039</v>
      </c>
      <c r="H15" s="23">
        <v>-264599</v>
      </c>
      <c r="I15" s="63">
        <v>-0.17250992457389039</v>
      </c>
      <c r="K15" s="43"/>
    </row>
    <row r="16" spans="2:11">
      <c r="B16" s="3"/>
      <c r="C16" s="12" t="s">
        <v>12</v>
      </c>
      <c r="D16" s="23">
        <v>4837.7470539111073</v>
      </c>
      <c r="E16" s="62">
        <v>521364</v>
      </c>
      <c r="F16" s="62">
        <v>411717</v>
      </c>
      <c r="G16" s="23">
        <v>1017.4167207942842</v>
      </c>
      <c r="H16" s="23">
        <v>109647</v>
      </c>
      <c r="I16" s="63">
        <v>0.26631642608879402</v>
      </c>
    </row>
    <row r="17" spans="2:13" ht="19" thickBot="1">
      <c r="B17" s="3"/>
      <c r="C17" s="12" t="s">
        <v>52</v>
      </c>
      <c r="D17" s="23">
        <v>0</v>
      </c>
      <c r="E17" s="62">
        <v>0</v>
      </c>
      <c r="F17" s="62">
        <v>23604</v>
      </c>
      <c r="G17" s="23">
        <v>-219.02199127772107</v>
      </c>
      <c r="H17" s="23">
        <v>-23604</v>
      </c>
      <c r="I17" s="72">
        <v>-1</v>
      </c>
    </row>
    <row r="18" spans="2:13" ht="4.25" customHeight="1">
      <c r="B18" s="3"/>
      <c r="C18" s="12"/>
      <c r="D18" s="65"/>
      <c r="E18" s="65"/>
      <c r="F18" s="65"/>
      <c r="G18" s="65"/>
      <c r="H18" s="65"/>
      <c r="I18" s="94"/>
    </row>
    <row r="19" spans="2:13" ht="27" thickBot="1">
      <c r="B19" s="3"/>
      <c r="C19" s="13" t="s">
        <v>13</v>
      </c>
      <c r="D19" s="23">
        <v>16614.864990257029</v>
      </c>
      <c r="E19" s="62">
        <v>1790584</v>
      </c>
      <c r="F19" s="62">
        <v>1969140</v>
      </c>
      <c r="G19" s="23">
        <v>-1656.8247193096411</v>
      </c>
      <c r="H19" s="23">
        <v>-178556</v>
      </c>
      <c r="I19" s="95">
        <v>-9.067714839980906E-2</v>
      </c>
    </row>
    <row r="20" spans="2:13" ht="4.25" customHeight="1">
      <c r="B20" s="3"/>
      <c r="C20" s="9"/>
      <c r="D20" s="10"/>
      <c r="E20" s="10"/>
      <c r="F20" s="10"/>
      <c r="G20" s="10"/>
      <c r="H20" s="10"/>
      <c r="I20" s="63"/>
    </row>
    <row r="21" spans="2:13">
      <c r="B21" s="3"/>
      <c r="C21" s="12" t="s">
        <v>14</v>
      </c>
      <c r="D21" s="23">
        <v>-4029.9414419597292</v>
      </c>
      <c r="E21" s="23">
        <v>-434306.7892</v>
      </c>
      <c r="F21" s="23">
        <v>62390.855648332974</v>
      </c>
      <c r="G21" s="23">
        <v>-4608.8674477900431</v>
      </c>
      <c r="H21" s="23">
        <v>-496697.64484833297</v>
      </c>
      <c r="I21" s="63">
        <v>-7.9610648016750556</v>
      </c>
      <c r="K21" s="44"/>
      <c r="L21" s="44"/>
      <c r="M21" s="44"/>
    </row>
    <row r="22" spans="2:13" ht="5.75" customHeight="1">
      <c r="B22" s="3"/>
      <c r="C22" s="12"/>
      <c r="D22" s="19"/>
      <c r="E22" s="19"/>
      <c r="F22" s="19"/>
      <c r="G22" s="19"/>
      <c r="H22" s="19"/>
      <c r="I22" s="19"/>
    </row>
    <row r="23" spans="2:13">
      <c r="B23" s="3"/>
      <c r="C23" s="12" t="s">
        <v>15</v>
      </c>
      <c r="D23" s="9"/>
      <c r="E23" s="9"/>
      <c r="F23" s="9"/>
      <c r="G23" s="9"/>
      <c r="H23" s="9"/>
      <c r="I23" s="9"/>
    </row>
    <row r="24" spans="2:13">
      <c r="B24" s="3"/>
      <c r="C24" s="12" t="s">
        <v>16</v>
      </c>
      <c r="D24" s="23">
        <v>1.8558040270947387E-2</v>
      </c>
      <c r="E24" s="146">
        <v>2</v>
      </c>
      <c r="F24" s="146">
        <v>2</v>
      </c>
      <c r="G24" s="23">
        <v>0</v>
      </c>
      <c r="H24" s="23">
        <v>0</v>
      </c>
      <c r="I24" s="64">
        <v>0</v>
      </c>
    </row>
    <row r="25" spans="2:13">
      <c r="B25" s="3"/>
      <c r="C25" s="12" t="s">
        <v>17</v>
      </c>
      <c r="D25" s="23">
        <v>6.2540595713092699</v>
      </c>
      <c r="E25" s="146">
        <v>674</v>
      </c>
      <c r="F25" s="146">
        <v>556</v>
      </c>
      <c r="G25" s="23">
        <v>1.094924375985896</v>
      </c>
      <c r="H25" s="23">
        <v>118</v>
      </c>
      <c r="I25" s="64">
        <v>0.21223021582733814</v>
      </c>
    </row>
    <row r="26" spans="2:13">
      <c r="B26" s="3"/>
      <c r="C26" s="12" t="s">
        <v>18</v>
      </c>
      <c r="D26" s="23">
        <v>-56.379326343138167</v>
      </c>
      <c r="E26" s="20">
        <v>-6076</v>
      </c>
      <c r="F26" s="20">
        <v>-7155</v>
      </c>
      <c r="G26" s="23">
        <v>10.012062726176117</v>
      </c>
      <c r="H26" s="23">
        <v>1079</v>
      </c>
      <c r="I26" s="63">
        <v>-0.15080363382250175</v>
      </c>
    </row>
    <row r="27" spans="2:13">
      <c r="B27" s="3"/>
      <c r="C27" s="12" t="s">
        <v>60</v>
      </c>
      <c r="D27" s="23">
        <v>15.06912870000928</v>
      </c>
      <c r="E27" s="20">
        <v>1624</v>
      </c>
      <c r="F27" s="20">
        <v>4343</v>
      </c>
      <c r="G27" s="23">
        <v>-25.229655748352975</v>
      </c>
      <c r="H27" s="23">
        <v>-2719</v>
      </c>
      <c r="I27" s="63">
        <v>-0.62606493207460279</v>
      </c>
    </row>
    <row r="28" spans="2:13" ht="19" thickBot="1">
      <c r="B28" s="3"/>
      <c r="C28" s="12" t="s">
        <v>19</v>
      </c>
      <c r="D28" s="55">
        <v>132.22390275586898</v>
      </c>
      <c r="E28" s="20">
        <v>14142</v>
      </c>
      <c r="F28" s="20">
        <v>5057</v>
      </c>
      <c r="G28" s="23">
        <v>84.299897930778513</v>
      </c>
      <c r="H28" s="23">
        <v>9085</v>
      </c>
      <c r="I28" s="63">
        <v>1.7965196756970536</v>
      </c>
    </row>
    <row r="29" spans="2:13" ht="6" customHeight="1">
      <c r="B29" s="3"/>
      <c r="C29" s="9"/>
      <c r="D29" s="51"/>
      <c r="E29" s="10"/>
      <c r="F29" s="10"/>
      <c r="G29" s="10"/>
      <c r="H29" s="10"/>
      <c r="I29" s="10"/>
    </row>
    <row r="30" spans="2:13">
      <c r="B30" s="3"/>
      <c r="C30" s="13" t="s">
        <v>20</v>
      </c>
      <c r="D30" s="55">
        <v>97.18632272432032</v>
      </c>
      <c r="E30" s="20">
        <v>10366</v>
      </c>
      <c r="F30" s="20">
        <v>2803</v>
      </c>
      <c r="G30" s="23">
        <v>70.177229284587554</v>
      </c>
      <c r="H30" s="23">
        <v>7563</v>
      </c>
      <c r="I30" s="64">
        <v>2.6981805208704959</v>
      </c>
    </row>
    <row r="31" spans="2:13">
      <c r="B31" s="3"/>
      <c r="C31" s="12" t="s">
        <v>57</v>
      </c>
      <c r="D31" s="55">
        <v>176.57975317806441</v>
      </c>
      <c r="E31" s="20">
        <v>19030</v>
      </c>
      <c r="F31" s="20">
        <v>11429</v>
      </c>
      <c r="G31" s="23">
        <v>70.529832049735546</v>
      </c>
      <c r="H31" s="23">
        <v>7601</v>
      </c>
      <c r="I31" s="63">
        <v>0.66506256015399423</v>
      </c>
    </row>
    <row r="32" spans="2:13" ht="19" thickBot="1">
      <c r="B32" s="3"/>
      <c r="C32" s="12" t="s">
        <v>58</v>
      </c>
      <c r="D32" s="23">
        <v>0</v>
      </c>
      <c r="E32" s="20">
        <v>0</v>
      </c>
      <c r="F32" s="20">
        <v>280</v>
      </c>
      <c r="G32" s="23">
        <v>-2.5981256379326343</v>
      </c>
      <c r="H32" s="23">
        <v>-280</v>
      </c>
      <c r="I32" s="63">
        <v>-1</v>
      </c>
    </row>
    <row r="33" spans="2:16" ht="4.25" customHeight="1">
      <c r="B33" s="3"/>
      <c r="C33" s="9"/>
      <c r="D33" s="10"/>
      <c r="E33" s="10"/>
      <c r="F33" s="10"/>
      <c r="G33" s="10"/>
      <c r="H33" s="10"/>
      <c r="I33" s="10"/>
    </row>
    <row r="34" spans="2:16">
      <c r="B34" s="3"/>
      <c r="C34" s="12" t="s">
        <v>126</v>
      </c>
      <c r="D34" s="23">
        <v>-4110.334872413473</v>
      </c>
      <c r="E34" s="23">
        <v>-442970.7892</v>
      </c>
      <c r="F34" s="23">
        <v>54044.855648332974</v>
      </c>
      <c r="G34" s="23">
        <v>-4611.8181761931246</v>
      </c>
      <c r="H34" s="23">
        <v>-497015.64484833297</v>
      </c>
      <c r="I34" s="67">
        <v>-9.1963543779705432</v>
      </c>
      <c r="K34" s="40"/>
      <c r="L34" s="40"/>
      <c r="M34" s="40"/>
      <c r="N34" s="40"/>
      <c r="O34" s="40"/>
      <c r="P34" s="40"/>
    </row>
    <row r="35" spans="2:16">
      <c r="B35" s="3"/>
      <c r="C35" s="9"/>
      <c r="D35" s="21"/>
      <c r="E35" s="21"/>
      <c r="F35" s="21"/>
      <c r="G35" s="21"/>
      <c r="H35" s="21"/>
      <c r="I35" s="63"/>
    </row>
    <row r="36" spans="2:16">
      <c r="B36" s="3"/>
      <c r="C36" s="12" t="s">
        <v>130</v>
      </c>
      <c r="D36" s="23">
        <v>-3472.4320311775077</v>
      </c>
      <c r="E36" s="23">
        <v>-356460</v>
      </c>
      <c r="F36" s="24">
        <v>118049</v>
      </c>
      <c r="G36" s="23">
        <v>-4402.978565463487</v>
      </c>
      <c r="H36" s="23">
        <v>-474509</v>
      </c>
      <c r="I36" s="63">
        <v>-4.0195935586070188</v>
      </c>
      <c r="K36" s="43"/>
    </row>
    <row r="37" spans="2:16">
      <c r="B37" s="3"/>
      <c r="C37" s="12" t="s">
        <v>133</v>
      </c>
      <c r="D37" s="63">
        <v>-0.2759199940985988</v>
      </c>
      <c r="E37" s="63">
        <v>-0.26282237669520531</v>
      </c>
      <c r="F37" s="68">
        <v>5.8108396272586474E-2</v>
      </c>
      <c r="G37" s="23" t="s">
        <v>125</v>
      </c>
      <c r="H37" s="23" t="s">
        <v>125</v>
      </c>
      <c r="I37" s="69">
        <v>-0.32093077296779177</v>
      </c>
    </row>
    <row r="38" spans="2:16">
      <c r="B38" s="3"/>
      <c r="C38" s="12" t="s">
        <v>63</v>
      </c>
      <c r="D38" s="23">
        <v>1138.4244223809967</v>
      </c>
      <c r="E38" s="70">
        <v>122688</v>
      </c>
      <c r="F38" s="70">
        <v>9674</v>
      </c>
      <c r="G38" s="23">
        <v>1048.6591815904242</v>
      </c>
      <c r="H38" s="23">
        <v>113014</v>
      </c>
      <c r="I38" s="63">
        <v>11.682241058507339</v>
      </c>
    </row>
    <row r="39" spans="2:16" ht="26">
      <c r="B39" s="3"/>
      <c r="C39" s="12" t="s">
        <v>64</v>
      </c>
      <c r="D39" s="23">
        <v>1792.1313909251185</v>
      </c>
      <c r="E39" s="70">
        <v>193138</v>
      </c>
      <c r="F39" s="70">
        <v>104775</v>
      </c>
      <c r="G39" s="23">
        <v>819.92205623086204</v>
      </c>
      <c r="H39" s="23">
        <v>88363</v>
      </c>
      <c r="I39" s="63">
        <v>0.84335958005249345</v>
      </c>
    </row>
    <row r="41" spans="2:16">
      <c r="D41" s="40"/>
      <c r="E41" s="40"/>
      <c r="F41" s="40"/>
      <c r="G41" s="23"/>
      <c r="H41" s="23"/>
    </row>
  </sheetData>
  <mergeCells count="3">
    <mergeCell ref="D3:F4"/>
    <mergeCell ref="G3:I4"/>
    <mergeCell ref="D7:E7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M39"/>
  <sheetViews>
    <sheetView workbookViewId="0">
      <selection activeCell="F41" sqref="F41"/>
    </sheetView>
  </sheetViews>
  <sheetFormatPr baseColWidth="10" defaultColWidth="8.83203125" defaultRowHeight="18"/>
  <cols>
    <col min="1" max="1" width="3.6640625" customWidth="1"/>
    <col min="2" max="2" width="4.83203125" customWidth="1"/>
    <col min="3" max="3" width="31.33203125" customWidth="1"/>
    <col min="11" max="11" width="11" bestFit="1" customWidth="1"/>
  </cols>
  <sheetData>
    <row r="2" spans="2:11">
      <c r="B2" s="38" t="s">
        <v>46</v>
      </c>
      <c r="C2" s="3"/>
      <c r="D2" s="3"/>
      <c r="E2" s="3"/>
      <c r="F2" s="3"/>
      <c r="G2" s="3"/>
      <c r="H2" s="3"/>
      <c r="I2" s="3"/>
    </row>
    <row r="3" spans="2:11">
      <c r="B3" s="39"/>
      <c r="C3" s="4" t="s">
        <v>24</v>
      </c>
      <c r="D3" s="226" t="s">
        <v>2</v>
      </c>
      <c r="E3" s="226"/>
      <c r="F3" s="226"/>
      <c r="G3" s="226" t="s">
        <v>47</v>
      </c>
      <c r="H3" s="226"/>
      <c r="I3" s="226"/>
    </row>
    <row r="4" spans="2:11">
      <c r="B4" s="3"/>
      <c r="C4" s="5" t="s">
        <v>25</v>
      </c>
      <c r="D4" s="226"/>
      <c r="E4" s="226"/>
      <c r="F4" s="226"/>
      <c r="G4" s="226"/>
      <c r="H4" s="226"/>
      <c r="I4" s="226"/>
    </row>
    <row r="5" spans="2:11" ht="19" thickBot="1">
      <c r="B5" s="3"/>
      <c r="C5" s="6"/>
      <c r="D5" s="8" t="s">
        <v>27</v>
      </c>
      <c r="E5" s="8" t="s">
        <v>4</v>
      </c>
      <c r="F5" s="8" t="s">
        <v>5</v>
      </c>
      <c r="G5" s="8" t="s">
        <v>48</v>
      </c>
      <c r="H5" s="8" t="s">
        <v>49</v>
      </c>
      <c r="I5" s="8" t="s">
        <v>50</v>
      </c>
    </row>
    <row r="6" spans="2:11" ht="6" customHeight="1">
      <c r="B6" s="3"/>
      <c r="C6" s="9"/>
      <c r="D6" s="10"/>
      <c r="E6" s="10"/>
      <c r="F6" s="10"/>
      <c r="G6" s="10"/>
      <c r="H6" s="10"/>
      <c r="I6" s="10"/>
    </row>
    <row r="7" spans="2:11" ht="26">
      <c r="B7" s="3"/>
      <c r="C7" s="11" t="s">
        <v>61</v>
      </c>
      <c r="D7" s="12"/>
      <c r="E7" s="12"/>
      <c r="F7" s="12"/>
      <c r="G7" s="12"/>
      <c r="H7" s="12"/>
      <c r="I7" s="12"/>
    </row>
    <row r="8" spans="2:11">
      <c r="B8" s="3"/>
      <c r="C8" s="13" t="s">
        <v>6</v>
      </c>
      <c r="D8" s="9"/>
      <c r="E8" s="9"/>
      <c r="F8" s="9"/>
      <c r="G8" s="9"/>
      <c r="H8" s="9"/>
      <c r="I8" s="9"/>
    </row>
    <row r="9" spans="2:11">
      <c r="B9" s="3"/>
      <c r="C9" s="42" t="s">
        <v>7</v>
      </c>
      <c r="D9" s="61">
        <v>35860.220840679227</v>
      </c>
      <c r="E9" s="54">
        <v>3864656</v>
      </c>
      <c r="F9" s="54">
        <v>3348042</v>
      </c>
      <c r="G9" s="61">
        <v>4793.6717082676068</v>
      </c>
      <c r="H9" s="54">
        <v>516614</v>
      </c>
      <c r="I9" s="96">
        <v>0.15430332116502721</v>
      </c>
      <c r="K9" s="43"/>
    </row>
    <row r="10" spans="2:11" ht="19" thickBot="1">
      <c r="B10" s="3"/>
      <c r="C10" s="42" t="s">
        <v>8</v>
      </c>
      <c r="D10" s="62">
        <v>404.63951006773686</v>
      </c>
      <c r="E10" s="62">
        <v>43608</v>
      </c>
      <c r="F10" s="62">
        <v>85093</v>
      </c>
      <c r="G10" s="55">
        <v>-384.94015032012624</v>
      </c>
      <c r="H10" s="55">
        <v>-41485</v>
      </c>
      <c r="I10" s="63">
        <v>-0.4875254133712526</v>
      </c>
    </row>
    <row r="11" spans="2:11" ht="7.5" customHeight="1">
      <c r="B11" s="3"/>
      <c r="C11" s="42"/>
      <c r="D11" s="97"/>
      <c r="E11" s="98"/>
      <c r="F11" s="98"/>
      <c r="G11" s="97"/>
      <c r="H11" s="98"/>
      <c r="I11" s="98"/>
    </row>
    <row r="12" spans="2:11" ht="19" thickBot="1">
      <c r="B12" s="3"/>
      <c r="C12" s="49" t="s">
        <v>9</v>
      </c>
      <c r="D12" s="62">
        <v>36264.860350746967</v>
      </c>
      <c r="E12" s="62">
        <v>3908264</v>
      </c>
      <c r="F12" s="62">
        <v>3433135</v>
      </c>
      <c r="G12" s="55">
        <v>4408.7315579474807</v>
      </c>
      <c r="H12" s="55">
        <v>475129</v>
      </c>
      <c r="I12" s="64">
        <v>0.13839508204600168</v>
      </c>
    </row>
    <row r="13" spans="2:11" ht="7.5" customHeight="1">
      <c r="B13" s="3"/>
      <c r="C13" s="48"/>
      <c r="D13" s="51"/>
      <c r="E13" s="51"/>
      <c r="F13" s="51"/>
      <c r="G13" s="51"/>
      <c r="H13" s="51"/>
      <c r="I13" s="51"/>
    </row>
    <row r="14" spans="2:11">
      <c r="B14" s="3"/>
      <c r="C14" s="42" t="s">
        <v>10</v>
      </c>
      <c r="D14" s="99"/>
      <c r="E14" s="99"/>
      <c r="F14" s="99"/>
      <c r="G14" s="99"/>
      <c r="H14" s="99"/>
      <c r="I14" s="99"/>
    </row>
    <row r="15" spans="2:11">
      <c r="B15" s="3"/>
      <c r="C15" s="42" t="s">
        <v>11</v>
      </c>
      <c r="D15" s="62">
        <v>27442.757724784264</v>
      </c>
      <c r="E15" s="62">
        <v>2957506</v>
      </c>
      <c r="F15" s="62">
        <v>2476267</v>
      </c>
      <c r="G15" s="55">
        <v>4465.4263709752249</v>
      </c>
      <c r="H15" s="55">
        <v>481239</v>
      </c>
      <c r="I15" s="64">
        <v>0.19434051336144284</v>
      </c>
      <c r="K15" s="43"/>
    </row>
    <row r="16" spans="2:11">
      <c r="B16" s="3"/>
      <c r="C16" s="42" t="s">
        <v>12</v>
      </c>
      <c r="D16" s="62">
        <v>8090.0250533543658</v>
      </c>
      <c r="E16" s="62">
        <v>871862</v>
      </c>
      <c r="F16" s="62">
        <v>842822</v>
      </c>
      <c r="G16" s="55">
        <v>269.4627447341561</v>
      </c>
      <c r="H16" s="55">
        <v>29040</v>
      </c>
      <c r="I16" s="64">
        <v>3.4455673914539485E-2</v>
      </c>
    </row>
    <row r="17" spans="2:13" ht="19" thickBot="1">
      <c r="B17" s="3"/>
      <c r="C17" s="42" t="s">
        <v>52</v>
      </c>
      <c r="D17" s="62">
        <v>413.34323095481119</v>
      </c>
      <c r="E17" s="62">
        <v>44546</v>
      </c>
      <c r="F17" s="62">
        <v>40778</v>
      </c>
      <c r="G17" s="55">
        <v>34.963347870464879</v>
      </c>
      <c r="H17" s="55">
        <v>3768</v>
      </c>
      <c r="I17" s="64">
        <v>9.2402766197459421E-2</v>
      </c>
    </row>
    <row r="18" spans="2:13" ht="4.25" customHeight="1">
      <c r="B18" s="3"/>
      <c r="C18" s="42"/>
      <c r="D18" s="65"/>
      <c r="E18" s="65"/>
      <c r="F18" s="65"/>
      <c r="G18" s="65"/>
      <c r="H18" s="65"/>
      <c r="I18" s="65"/>
    </row>
    <row r="19" spans="2:13" ht="27" thickBot="1">
      <c r="B19" s="3"/>
      <c r="C19" s="49" t="s">
        <v>13</v>
      </c>
      <c r="D19" s="62">
        <v>35946.126009093437</v>
      </c>
      <c r="E19" s="62">
        <v>3873914</v>
      </c>
      <c r="F19" s="62">
        <v>3359867</v>
      </c>
      <c r="G19" s="55">
        <v>4769.8524635798458</v>
      </c>
      <c r="H19" s="55">
        <v>514047</v>
      </c>
      <c r="I19" s="64">
        <v>0.15299623467238435</v>
      </c>
    </row>
    <row r="20" spans="2:13" ht="4.25" customHeight="1">
      <c r="B20" s="3"/>
      <c r="C20" s="48"/>
      <c r="D20" s="51"/>
      <c r="E20" s="51"/>
      <c r="F20" s="51"/>
      <c r="G20" s="51"/>
      <c r="H20" s="51"/>
      <c r="I20" s="51"/>
    </row>
    <row r="21" spans="2:13">
      <c r="B21" s="3"/>
      <c r="C21" s="42" t="s">
        <v>14</v>
      </c>
      <c r="D21" s="61">
        <v>318.73434165352955</v>
      </c>
      <c r="E21" s="54">
        <v>34350</v>
      </c>
      <c r="F21" s="54">
        <v>73268</v>
      </c>
      <c r="G21" s="55">
        <v>-361.12090563236524</v>
      </c>
      <c r="H21" s="55">
        <v>-38918</v>
      </c>
      <c r="I21" s="63">
        <v>-0.53117322705683245</v>
      </c>
      <c r="L21" s="44"/>
      <c r="M21" s="44"/>
    </row>
    <row r="22" spans="2:13" ht="5.75" customHeight="1">
      <c r="B22" s="3"/>
      <c r="C22" s="42"/>
      <c r="D22" s="100"/>
      <c r="E22" s="100"/>
      <c r="F22" s="100"/>
      <c r="G22" s="100"/>
      <c r="H22" s="100"/>
      <c r="I22" s="100"/>
    </row>
    <row r="23" spans="2:13">
      <c r="B23" s="3"/>
      <c r="C23" s="42" t="s">
        <v>15</v>
      </c>
      <c r="D23" s="48"/>
      <c r="E23" s="48"/>
      <c r="F23" s="48"/>
      <c r="G23" s="48"/>
      <c r="H23" s="48"/>
      <c r="I23" s="48"/>
    </row>
    <row r="24" spans="2:13">
      <c r="B24" s="3"/>
      <c r="C24" s="42" t="s">
        <v>16</v>
      </c>
      <c r="D24" s="101" t="s">
        <v>56</v>
      </c>
      <c r="E24" s="102">
        <v>2</v>
      </c>
      <c r="F24" s="102">
        <v>2</v>
      </c>
      <c r="G24" s="101">
        <v>0</v>
      </c>
      <c r="H24" s="101">
        <v>0</v>
      </c>
      <c r="I24" s="64">
        <v>0</v>
      </c>
    </row>
    <row r="25" spans="2:13">
      <c r="B25" s="3"/>
      <c r="C25" s="42" t="s">
        <v>17</v>
      </c>
      <c r="D25" s="102">
        <v>12.396770900992856</v>
      </c>
      <c r="E25" s="102">
        <v>1336</v>
      </c>
      <c r="F25" s="102">
        <v>785</v>
      </c>
      <c r="G25" s="55">
        <v>5.1127400946460053</v>
      </c>
      <c r="H25" s="55">
        <v>551</v>
      </c>
      <c r="I25" s="64">
        <v>0.70191082802547766</v>
      </c>
    </row>
    <row r="26" spans="2:13">
      <c r="B26" s="3"/>
      <c r="C26" s="42" t="s">
        <v>18</v>
      </c>
      <c r="D26" s="103">
        <v>-126.11116266122298</v>
      </c>
      <c r="E26" s="103">
        <v>-13591</v>
      </c>
      <c r="F26" s="103">
        <v>-15485</v>
      </c>
      <c r="G26" s="55">
        <v>17.574464136587178</v>
      </c>
      <c r="H26" s="55">
        <v>1894</v>
      </c>
      <c r="I26" s="63">
        <v>-0.12231191475621569</v>
      </c>
    </row>
    <row r="27" spans="2:13">
      <c r="B27" s="3"/>
      <c r="C27" s="42" t="s">
        <v>60</v>
      </c>
      <c r="D27" s="103">
        <v>60.193003618817855</v>
      </c>
      <c r="E27" s="103">
        <v>6487</v>
      </c>
      <c r="F27" s="103">
        <v>33218</v>
      </c>
      <c r="G27" s="55">
        <v>-248.03748724134732</v>
      </c>
      <c r="H27" s="55">
        <v>-26731</v>
      </c>
      <c r="I27" s="63">
        <v>-0.80471431151785178</v>
      </c>
    </row>
    <row r="28" spans="2:13">
      <c r="B28" s="3"/>
      <c r="C28" s="42" t="s">
        <v>19</v>
      </c>
      <c r="D28" s="104">
        <v>38.535770622622252</v>
      </c>
      <c r="E28" s="104">
        <v>4153</v>
      </c>
      <c r="F28" s="104">
        <v>133</v>
      </c>
      <c r="G28" s="105">
        <v>37.301660944604251</v>
      </c>
      <c r="H28" s="105">
        <v>4020</v>
      </c>
      <c r="I28" s="72">
        <v>30.225563909774436</v>
      </c>
    </row>
    <row r="29" spans="2:13" ht="6" customHeight="1">
      <c r="B29" s="3"/>
      <c r="C29" s="48"/>
      <c r="D29" s="106"/>
      <c r="E29" s="106"/>
      <c r="F29" s="106"/>
      <c r="G29" s="106"/>
      <c r="H29" s="106"/>
      <c r="I29" s="106"/>
    </row>
    <row r="30" spans="2:13">
      <c r="B30" s="3"/>
      <c r="C30" s="49" t="s">
        <v>20</v>
      </c>
      <c r="D30" s="103">
        <v>-14.967059478519069</v>
      </c>
      <c r="E30" s="103">
        <v>-1613</v>
      </c>
      <c r="F30" s="103">
        <v>18653</v>
      </c>
      <c r="G30" s="55">
        <v>-188.0486220655099</v>
      </c>
      <c r="H30" s="55">
        <v>-20266</v>
      </c>
      <c r="I30" s="63">
        <v>-1.0864740256259047</v>
      </c>
    </row>
    <row r="31" spans="2:13">
      <c r="B31" s="3"/>
      <c r="C31" s="42" t="s">
        <v>77</v>
      </c>
      <c r="D31" s="103">
        <v>148.10244038229564</v>
      </c>
      <c r="E31" s="103">
        <v>15961</v>
      </c>
      <c r="F31" s="103">
        <v>25252</v>
      </c>
      <c r="G31" s="55">
        <v>-86.211376078686101</v>
      </c>
      <c r="H31" s="55">
        <v>-9291</v>
      </c>
      <c r="I31" s="63">
        <v>-0.3679312529700618</v>
      </c>
    </row>
    <row r="32" spans="2:13" ht="19" thickBot="1">
      <c r="B32" s="3"/>
      <c r="C32" s="42" t="s">
        <v>78</v>
      </c>
      <c r="D32" s="103">
        <v>5.1869722557297955</v>
      </c>
      <c r="E32" s="103">
        <v>559</v>
      </c>
      <c r="F32" s="103">
        <v>-359</v>
      </c>
      <c r="G32" s="55">
        <v>8.5181404843648512</v>
      </c>
      <c r="H32" s="55">
        <v>918</v>
      </c>
      <c r="I32" s="63">
        <v>-2.5571030640668524</v>
      </c>
    </row>
    <row r="33" spans="2:9" ht="4.25" customHeight="1">
      <c r="B33" s="3"/>
      <c r="C33" s="48"/>
      <c r="D33" s="51"/>
      <c r="E33" s="51"/>
      <c r="F33" s="51"/>
      <c r="G33" s="51"/>
      <c r="H33" s="51"/>
      <c r="I33" s="51"/>
    </row>
    <row r="34" spans="2:9">
      <c r="B34" s="3"/>
      <c r="C34" s="42" t="s">
        <v>112</v>
      </c>
      <c r="D34" s="107">
        <v>160.85181404843649</v>
      </c>
      <c r="E34" s="66">
        <v>17335</v>
      </c>
      <c r="F34" s="66">
        <v>66310</v>
      </c>
      <c r="G34" s="55">
        <v>-454.4400111348242</v>
      </c>
      <c r="H34" s="55">
        <v>-48975</v>
      </c>
      <c r="I34" s="67">
        <v>-0.73857638365254108</v>
      </c>
    </row>
    <row r="35" spans="2:9">
      <c r="B35" s="3"/>
      <c r="C35" s="48"/>
      <c r="D35" s="108"/>
      <c r="E35" s="108"/>
      <c r="F35" s="108"/>
      <c r="G35" s="108"/>
      <c r="H35" s="108"/>
      <c r="I35" s="63"/>
    </row>
    <row r="36" spans="2:9">
      <c r="B36" s="3"/>
      <c r="C36" s="42" t="s">
        <v>79</v>
      </c>
      <c r="D36" s="55">
        <v>1292.5767838916211</v>
      </c>
      <c r="E36" s="56">
        <v>139301</v>
      </c>
      <c r="F36" s="56">
        <v>179997</v>
      </c>
      <c r="G36" s="55">
        <v>-377.61900343323748</v>
      </c>
      <c r="H36" s="55">
        <v>-40696</v>
      </c>
      <c r="I36" s="63">
        <v>-0.22609265709984055</v>
      </c>
    </row>
    <row r="37" spans="2:9">
      <c r="C37" s="42" t="s">
        <v>89</v>
      </c>
      <c r="D37" s="68">
        <v>3.5642679204884821E-2</v>
      </c>
      <c r="E37" s="68">
        <v>3.5642679204884828E-2</v>
      </c>
      <c r="F37" s="68">
        <v>5.2429339364749708E-2</v>
      </c>
      <c r="G37" s="55" t="s">
        <v>56</v>
      </c>
      <c r="H37" s="55" t="s">
        <v>56</v>
      </c>
      <c r="I37" s="69">
        <v>-1.678666015986488E-2</v>
      </c>
    </row>
    <row r="38" spans="2:9">
      <c r="C38" s="42" t="s">
        <v>63</v>
      </c>
      <c r="D38" s="55">
        <v>210.40178157186602</v>
      </c>
      <c r="E38" s="70">
        <v>22675</v>
      </c>
      <c r="F38" s="70">
        <v>110386</v>
      </c>
      <c r="G38" s="55">
        <v>-813.87213510253321</v>
      </c>
      <c r="H38" s="55">
        <v>-87711</v>
      </c>
      <c r="I38" s="63">
        <v>-0.79458445817404377</v>
      </c>
    </row>
    <row r="39" spans="2:9" ht="26">
      <c r="C39" s="42" t="s">
        <v>64</v>
      </c>
      <c r="D39" s="55">
        <v>694.97077108657334</v>
      </c>
      <c r="E39" s="70">
        <v>74897</v>
      </c>
      <c r="F39" s="71">
        <v>222278</v>
      </c>
      <c r="G39" s="55">
        <v>-1367.5512665862486</v>
      </c>
      <c r="H39" s="55">
        <v>-147381</v>
      </c>
      <c r="I39" s="63">
        <v>-0.66304807493319173</v>
      </c>
    </row>
  </sheetData>
  <mergeCells count="2">
    <mergeCell ref="D3:F4"/>
    <mergeCell ref="G3:I4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3"/>
  <sheetViews>
    <sheetView workbookViewId="0">
      <selection activeCell="E22" sqref="E22"/>
    </sheetView>
  </sheetViews>
  <sheetFormatPr baseColWidth="10" defaultColWidth="8.83203125" defaultRowHeight="18"/>
  <cols>
    <col min="1" max="1" width="4.5" bestFit="1" customWidth="1"/>
    <col min="2" max="2" width="35.1640625" customWidth="1"/>
  </cols>
  <sheetData>
    <row r="1" spans="1:10">
      <c r="A1" t="s">
        <v>51</v>
      </c>
    </row>
    <row r="2" spans="1:10">
      <c r="B2" s="3"/>
      <c r="C2" s="226" t="s">
        <v>1</v>
      </c>
      <c r="D2" s="226"/>
      <c r="E2" s="226"/>
      <c r="F2" s="226" t="s">
        <v>2</v>
      </c>
      <c r="G2" s="226"/>
      <c r="H2" s="226"/>
    </row>
    <row r="3" spans="1:10">
      <c r="B3" s="3"/>
      <c r="C3" s="226"/>
      <c r="D3" s="226"/>
      <c r="E3" s="226"/>
      <c r="F3" s="226"/>
      <c r="G3" s="226"/>
      <c r="H3" s="226"/>
    </row>
    <row r="4" spans="1:10">
      <c r="B4" s="3"/>
      <c r="C4" s="34" t="s">
        <v>26</v>
      </c>
      <c r="D4" s="34" t="s">
        <v>3</v>
      </c>
      <c r="E4" s="34" t="s">
        <v>4</v>
      </c>
      <c r="F4" s="35" t="s">
        <v>27</v>
      </c>
      <c r="G4" s="35" t="s">
        <v>4</v>
      </c>
      <c r="H4" s="35" t="s">
        <v>5</v>
      </c>
    </row>
    <row r="5" spans="1:10">
      <c r="B5" s="3"/>
      <c r="C5" s="225" t="s">
        <v>98</v>
      </c>
      <c r="D5" s="225"/>
      <c r="E5" s="34"/>
      <c r="F5" s="35"/>
      <c r="G5" s="35"/>
      <c r="H5" s="35"/>
    </row>
    <row r="6" spans="1:10">
      <c r="B6" s="12" t="s">
        <v>90</v>
      </c>
      <c r="C6" s="36">
        <v>-4110.3368284309181</v>
      </c>
      <c r="D6" s="36">
        <v>-442971</v>
      </c>
      <c r="E6" s="36">
        <v>54045</v>
      </c>
      <c r="F6" s="36">
        <v>160.85181404843649</v>
      </c>
      <c r="G6" s="36">
        <v>17335</v>
      </c>
      <c r="H6" s="36">
        <v>66310</v>
      </c>
      <c r="J6" s="40"/>
    </row>
    <row r="7" spans="1:10">
      <c r="B7" s="42" t="s">
        <v>124</v>
      </c>
      <c r="C7" s="23">
        <v>-3478.3427670038045</v>
      </c>
      <c r="D7" s="23">
        <v>-374861</v>
      </c>
      <c r="E7" s="23">
        <v>181561</v>
      </c>
      <c r="F7" s="23">
        <v>73.025888466177975</v>
      </c>
      <c r="G7" s="23">
        <v>7870</v>
      </c>
      <c r="H7" s="23">
        <v>141872</v>
      </c>
    </row>
    <row r="8" spans="1:10">
      <c r="B8" s="12" t="s">
        <v>91</v>
      </c>
      <c r="C8" s="23">
        <v>-531.27029785654634</v>
      </c>
      <c r="D8" s="23">
        <v>-57255</v>
      </c>
      <c r="E8" s="23">
        <v>-25774</v>
      </c>
      <c r="F8" s="23">
        <v>-351.96251275865268</v>
      </c>
      <c r="G8" s="23">
        <v>-37931</v>
      </c>
      <c r="H8" s="23">
        <v>-79388</v>
      </c>
    </row>
    <row r="9" spans="1:10">
      <c r="B9" s="12" t="s">
        <v>92</v>
      </c>
      <c r="C9" s="23">
        <v>1332.0497355479263</v>
      </c>
      <c r="D9" s="23">
        <v>143555</v>
      </c>
      <c r="E9" s="23">
        <v>-144760</v>
      </c>
      <c r="F9" s="23">
        <v>3080.5790108564538</v>
      </c>
      <c r="G9" s="23">
        <v>331994</v>
      </c>
      <c r="H9" s="23">
        <v>-74475</v>
      </c>
    </row>
    <row r="10" spans="1:10" ht="26">
      <c r="B10" s="12" t="s">
        <v>93</v>
      </c>
      <c r="C10" s="36">
        <v>-2677.5633293124247</v>
      </c>
      <c r="D10" s="36">
        <v>-288561</v>
      </c>
      <c r="E10" s="36">
        <v>11027</v>
      </c>
      <c r="F10" s="36">
        <v>2801.642386563979</v>
      </c>
      <c r="G10" s="36">
        <v>301933</v>
      </c>
      <c r="H10" s="36">
        <v>-11991</v>
      </c>
    </row>
    <row r="11" spans="1:10">
      <c r="B11" s="12" t="s">
        <v>94</v>
      </c>
      <c r="C11" s="36">
        <v>4765.8996010021347</v>
      </c>
      <c r="D11" s="36">
        <v>513621</v>
      </c>
      <c r="E11" s="36">
        <v>211688</v>
      </c>
      <c r="F11" s="36">
        <v>1964.2572144381554</v>
      </c>
      <c r="G11" s="36">
        <v>211688</v>
      </c>
      <c r="H11" s="36">
        <v>223679</v>
      </c>
    </row>
    <row r="12" spans="1:10" ht="19" thickBot="1">
      <c r="B12" s="12" t="s">
        <v>95</v>
      </c>
      <c r="C12" s="37">
        <v>2088.3362716897095</v>
      </c>
      <c r="D12" s="37">
        <v>225060</v>
      </c>
      <c r="E12" s="37">
        <v>222715</v>
      </c>
      <c r="F12" s="37">
        <v>4765.8996010021347</v>
      </c>
      <c r="G12" s="37">
        <v>513621</v>
      </c>
      <c r="H12" s="37">
        <v>211688</v>
      </c>
    </row>
    <row r="13" spans="1:10" ht="19" thickTop="1"/>
  </sheetData>
  <mergeCells count="3">
    <mergeCell ref="C2:E3"/>
    <mergeCell ref="F2:H3"/>
    <mergeCell ref="C5:D5"/>
  </mergeCells>
  <phoneticPr fontId="3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15"/>
  <sheetViews>
    <sheetView workbookViewId="0">
      <selection activeCell="B20" sqref="B20"/>
    </sheetView>
  </sheetViews>
  <sheetFormatPr baseColWidth="10" defaultColWidth="8.83203125" defaultRowHeight="18" outlineLevelRow="1"/>
  <cols>
    <col min="1" max="1" width="48.83203125" customWidth="1"/>
    <col min="2" max="5" width="13.6640625" customWidth="1"/>
    <col min="7" max="7" width="11.1640625" hidden="1" customWidth="1"/>
    <col min="8" max="10" width="12.1640625" hidden="1" customWidth="1"/>
  </cols>
  <sheetData>
    <row r="1" spans="1:10">
      <c r="B1" s="229" t="s">
        <v>105</v>
      </c>
      <c r="C1" s="229"/>
      <c r="D1" s="229"/>
      <c r="E1" s="229"/>
    </row>
    <row r="2" spans="1:10" ht="38">
      <c r="A2" t="s">
        <v>111</v>
      </c>
      <c r="B2" s="125" t="s">
        <v>106</v>
      </c>
      <c r="C2" s="125" t="s">
        <v>107</v>
      </c>
      <c r="D2" s="125" t="s">
        <v>108</v>
      </c>
      <c r="E2" s="125" t="s">
        <v>109</v>
      </c>
    </row>
    <row r="3" spans="1:10">
      <c r="A3" t="s">
        <v>99</v>
      </c>
      <c r="B3" s="45">
        <f>G3/1000</f>
        <v>737444</v>
      </c>
      <c r="C3" s="45">
        <f t="shared" ref="C3:E3" si="0">H3/1000</f>
        <v>357285</v>
      </c>
      <c r="D3" s="45">
        <f t="shared" si="0"/>
        <v>146804</v>
      </c>
      <c r="E3" s="45">
        <f t="shared" si="0"/>
        <v>233355</v>
      </c>
      <c r="G3">
        <v>737444000</v>
      </c>
      <c r="H3">
        <v>357285000</v>
      </c>
      <c r="I3">
        <v>146804000</v>
      </c>
      <c r="J3">
        <v>233355000</v>
      </c>
    </row>
    <row r="4" spans="1:10" hidden="1" outlineLevel="1">
      <c r="A4" t="s">
        <v>100</v>
      </c>
      <c r="B4" s="126" t="s">
        <v>110</v>
      </c>
      <c r="C4" s="126" t="s">
        <v>110</v>
      </c>
      <c r="D4" s="126" t="s">
        <v>110</v>
      </c>
      <c r="E4" s="126" t="s">
        <v>110</v>
      </c>
    </row>
    <row r="5" spans="1:10" collapsed="1">
      <c r="A5" t="s">
        <v>101</v>
      </c>
      <c r="B5" s="158">
        <v>1691660</v>
      </c>
      <c r="C5" s="158">
        <v>680555</v>
      </c>
      <c r="D5" s="158">
        <v>790634</v>
      </c>
      <c r="E5" s="158">
        <v>220471</v>
      </c>
      <c r="G5">
        <v>1691057241.8143938</v>
      </c>
      <c r="H5">
        <v>680463234.5666666</v>
      </c>
      <c r="I5">
        <v>790122030.07272732</v>
      </c>
      <c r="J5">
        <v>220471977.17500001</v>
      </c>
    </row>
    <row r="6" spans="1:10" hidden="1" outlineLevel="1">
      <c r="A6" t="s">
        <v>102</v>
      </c>
      <c r="B6" s="126" t="s">
        <v>110</v>
      </c>
      <c r="C6" s="126" t="s">
        <v>110</v>
      </c>
      <c r="D6" s="126" t="s">
        <v>110</v>
      </c>
      <c r="E6" s="126" t="s">
        <v>110</v>
      </c>
    </row>
    <row r="7" spans="1:10" collapsed="1">
      <c r="A7" s="124" t="s">
        <v>103</v>
      </c>
      <c r="B7" s="45">
        <f>G7/1000</f>
        <v>11726.536</v>
      </c>
      <c r="C7" s="45">
        <f t="shared" ref="C7" si="1">H7/1000</f>
        <v>2005.2</v>
      </c>
      <c r="D7" s="45">
        <f t="shared" ref="D7" si="2">I7/1000</f>
        <v>4010.4</v>
      </c>
      <c r="E7" s="45">
        <f t="shared" ref="E7" si="3">J7/1000</f>
        <v>5710.9359999999997</v>
      </c>
      <c r="G7">
        <v>11726536</v>
      </c>
      <c r="H7">
        <v>2005200</v>
      </c>
      <c r="I7" s="127">
        <v>4010400</v>
      </c>
      <c r="J7" s="127">
        <v>5710936</v>
      </c>
    </row>
    <row r="8" spans="1:10" ht="19" thickBot="1">
      <c r="A8" s="123" t="s">
        <v>104</v>
      </c>
      <c r="B8" s="128">
        <f>SUM(B3:B7)</f>
        <v>2440830.5359999998</v>
      </c>
      <c r="C8" s="128">
        <f t="shared" ref="C8:E8" si="4">SUM(C3:C7)</f>
        <v>1039845.2</v>
      </c>
      <c r="D8" s="128">
        <f t="shared" si="4"/>
        <v>941448.4</v>
      </c>
      <c r="E8" s="128">
        <f t="shared" si="4"/>
        <v>459536.93599999999</v>
      </c>
    </row>
    <row r="9" spans="1:10" ht="19" thickTop="1"/>
    <row r="15" spans="1:10" s="123" customFormat="1"/>
  </sheetData>
  <mergeCells count="1">
    <mergeCell ref="B1:E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P11-12</vt:lpstr>
      <vt:lpstr>P13</vt:lpstr>
      <vt:lpstr>P39</vt:lpstr>
      <vt:lpstr>P42-43</vt:lpstr>
      <vt:lpstr>P44-45</vt:lpstr>
      <vt:lpstr>P51</vt:lpstr>
      <vt:lpstr>P54</vt:lpstr>
      <vt:lpstr>P57</vt:lpstr>
      <vt:lpstr>P59</vt:lpstr>
      <vt:lpstr>18-19 BS</vt:lpstr>
      <vt:lpstr>18-19 PL</vt:lpstr>
      <vt:lpstr>18-19 CF</vt:lpstr>
      <vt:lpstr>Q2 BS</vt:lpstr>
      <vt:lpstr>Q2 PL</vt:lpstr>
      <vt:lpstr>Q2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まちだあきら</dc:creator>
  <cp:lastModifiedBy>青野 航平</cp:lastModifiedBy>
  <cp:lastPrinted>2020-10-16T03:36:05Z</cp:lastPrinted>
  <dcterms:created xsi:type="dcterms:W3CDTF">2015-06-05T18:19:34Z</dcterms:created>
  <dcterms:modified xsi:type="dcterms:W3CDTF">2021-01-04T08:28:06Z</dcterms:modified>
</cp:coreProperties>
</file>